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<sst xmlns="http://schemas.openxmlformats.org/spreadsheetml/2006/main" count="62" uniqueCount="57">
  <si>
    <t>2024年12月份博罗县“和谐家园”和“分散公租房”配租名单表</t>
  </si>
  <si>
    <t>序号</t>
  </si>
  <si>
    <t>申请人</t>
  </si>
  <si>
    <t>家庭人数</t>
  </si>
  <si>
    <t>房号</t>
  </si>
  <si>
    <t>合同期起</t>
  </si>
  <si>
    <t>合同期止</t>
  </si>
  <si>
    <t>合同编号</t>
  </si>
  <si>
    <t>房屋面积</t>
  </si>
  <si>
    <t>户型</t>
  </si>
  <si>
    <t>平方租金（元）</t>
  </si>
  <si>
    <t>应收租金（元）</t>
  </si>
  <si>
    <t>补助档次</t>
  </si>
  <si>
    <t>减免租金（元）</t>
  </si>
  <si>
    <t>人员类别</t>
  </si>
  <si>
    <t>实收租金（元）</t>
  </si>
  <si>
    <t>邱楷</t>
  </si>
  <si>
    <t>MB301</t>
  </si>
  <si>
    <t>单间</t>
  </si>
  <si>
    <t>田瀚文</t>
  </si>
  <si>
    <t>MB809</t>
  </si>
  <si>
    <t>郭晨璐</t>
  </si>
  <si>
    <t>MC412</t>
  </si>
  <si>
    <t>2房1厅</t>
  </si>
  <si>
    <t>罗进强</t>
  </si>
  <si>
    <t>I0305</t>
  </si>
  <si>
    <t>1房1厅</t>
  </si>
  <si>
    <t>中等偏下</t>
  </si>
  <si>
    <t>王汝松</t>
  </si>
  <si>
    <t>G0404</t>
  </si>
  <si>
    <t>低保边缘</t>
  </si>
  <si>
    <t>李思瑶</t>
  </si>
  <si>
    <t>F0504</t>
  </si>
  <si>
    <t>城镇稳定就业异地务工</t>
  </si>
  <si>
    <t>林雪军</t>
  </si>
  <si>
    <t>H0303</t>
  </si>
  <si>
    <t>诸秀红</t>
  </si>
  <si>
    <t>中园预制场2座2号</t>
  </si>
  <si>
    <t>黄小华</t>
  </si>
  <si>
    <t>中园预制场5座2号</t>
  </si>
  <si>
    <t>林秀兰</t>
  </si>
  <si>
    <t>仁寿巷14号</t>
  </si>
  <si>
    <t>陈少坚</t>
  </si>
  <si>
    <t>中园预制场1座4号</t>
  </si>
  <si>
    <t>刘小英</t>
  </si>
  <si>
    <t>观园路8座24号</t>
  </si>
  <si>
    <t>林运红</t>
  </si>
  <si>
    <t>观园路8座14号</t>
  </si>
  <si>
    <t>陈石文</t>
  </si>
  <si>
    <t>中园预制场1座3号</t>
  </si>
  <si>
    <t>邹建珍</t>
  </si>
  <si>
    <t>中园预制场2座1号</t>
  </si>
  <si>
    <t>王新然</t>
  </si>
  <si>
    <t>中园预制场3座1、2号</t>
  </si>
  <si>
    <t>以上公示名单接受社会监督，如有异议，请联系博罗县住房和城乡建设局住房保障部办公室，联系电话：6208633.</t>
  </si>
  <si>
    <t>博罗县住房和城乡建设局</t>
  </si>
  <si>
    <t>住房保障部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</si>
</sst>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4">
    <font>
      <sz val="11"/>
      <color theme="1"/>
      <name val="宋体"/>
      <charset val="134"/>
      <scheme val="minor"/>
    </font>
    <font>
      <sz val="20"/>
      <color theme="1"/>
      <name val="楷体"/>
      <charset val="134"/>
    </font>
    <font>
      <b/>
      <sz val="12"/>
      <color theme="1"/>
      <name val="楷体"/>
      <charset val="134"/>
    </font>
    <font>
      <sz val="11"/>
      <color theme="1"/>
      <name val="楷体"/>
      <charset val="134"/>
    </font>
    <font>
      <sz val="11"/>
      <name val="楷体"/>
      <charset val="134"/>
    </font>
    <font>
      <sz val="11"/>
      <color indexed="63"/>
      <name val="楷体"/>
      <charset val="0"/>
    </font>
    <font>
      <sz val="11"/>
      <color indexed="8"/>
      <name val="楷体"/>
      <charset val="134"/>
    </font>
    <font>
      <sz val="11"/>
      <color theme="1"/>
      <name val="楷体"/>
      <charset val="0"/>
    </font>
    <font>
      <sz val="9"/>
      <color theme="1"/>
      <name val="楷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8"/>
      <color theme="1"/>
      <name val="楷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26" fillId="12" borderId="3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/>
  </cellStyleXfs>
  <cellXfs count="4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14" fontId="3" fillId="0" borderId="2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31" fontId="9" fillId="0" borderId="0" xfId="0" applyNumberFormat="1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dxfs count="2">
    <dxf>
      <fill>
        <patternFill patternType="solid">
          <bgColor theme="0" tint="-0.14996795556505"/>
        </patternFill>
      </fill>
    </dxf>
    <dxf>
      <font>
        <color rgb="FFC00000"/>
      </font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tabSelected="1" workbookViewId="0">
      <selection activeCell="K24" sqref="K24"/>
    </sheetView>
  </sheetViews>
  <sheetFormatPr defaultColWidth="9" defaultRowHeight="14.4"/>
  <cols>
    <col min="1" max="1" width="8.77777777777778" style="2" customWidth="1"/>
    <col min="2" max="2" width="9" style="2"/>
    <col min="3" max="3" width="10.1296296296296" style="2" customWidth="1"/>
    <col min="4" max="4" width="8.77777777777778" style="2" customWidth="1"/>
    <col min="5" max="5" width="14.5" style="2"/>
    <col min="6" max="6" width="13.1296296296296" style="2" customWidth="1"/>
    <col min="7" max="7" width="10.1296296296296" style="2" customWidth="1"/>
    <col min="8" max="8" width="10.1296296296296" style="3" customWidth="1"/>
    <col min="9" max="9" width="8.77777777777778" style="2" customWidth="1"/>
    <col min="10" max="11" width="10.1296296296296" style="3" customWidth="1"/>
    <col min="12" max="12" width="10.1296296296296" style="2" customWidth="1"/>
    <col min="13" max="13" width="10.1296296296296" style="3" customWidth="1"/>
    <col min="14" max="14" width="10.1296296296296" style="2" customWidth="1"/>
    <col min="15" max="15" width="10.1296296296296" style="3" customWidth="1"/>
  </cols>
  <sheetData>
    <row r="1" ht="25.8" spans="1:15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  <c r="M1" s="4"/>
      <c r="N1" s="4"/>
      <c r="O1" s="4"/>
    </row>
    <row r="2" s="1" customFormat="1" ht="43" customHeight="1" spans="1:15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28" t="s">
        <v>12</v>
      </c>
      <c r="M2" s="10" t="s">
        <v>13</v>
      </c>
      <c r="N2" s="28" t="s">
        <v>14</v>
      </c>
      <c r="O2" s="10" t="s">
        <v>15</v>
      </c>
    </row>
    <row r="3" ht="22" customHeight="1" spans="1:16">
      <c r="A3" s="11">
        <v>1</v>
      </c>
      <c r="B3" s="12" t="s">
        <v>16</v>
      </c>
      <c r="C3" s="12">
        <v>1</v>
      </c>
      <c r="D3" s="13" t="s">
        <v>17</v>
      </c>
      <c r="E3" s="14">
        <v>45618</v>
      </c>
      <c r="F3" s="15">
        <v>46348</v>
      </c>
      <c r="G3" s="12">
        <v>2024057</v>
      </c>
      <c r="H3" s="16">
        <v>21</v>
      </c>
      <c r="I3" s="11" t="s">
        <v>18</v>
      </c>
      <c r="J3" s="19">
        <v>2.5</v>
      </c>
      <c r="K3" s="29">
        <f>SUM(21*2.5)</f>
        <v>52.5</v>
      </c>
      <c r="L3" s="30"/>
      <c r="M3" s="31"/>
      <c r="N3" s="32"/>
      <c r="O3" s="29">
        <f>SUM(21*2.5)</f>
        <v>52.5</v>
      </c>
      <c r="P3" s="33"/>
    </row>
    <row r="4" ht="22" customHeight="1" spans="1:15">
      <c r="A4" s="11">
        <v>2</v>
      </c>
      <c r="B4" s="11" t="s">
        <v>19</v>
      </c>
      <c r="C4" s="12">
        <v>1</v>
      </c>
      <c r="D4" s="11" t="s">
        <v>20</v>
      </c>
      <c r="E4" s="14">
        <v>45627</v>
      </c>
      <c r="F4" s="15">
        <v>46721</v>
      </c>
      <c r="G4" s="12">
        <v>2024060</v>
      </c>
      <c r="H4" s="16">
        <v>21</v>
      </c>
      <c r="I4" s="11" t="s">
        <v>18</v>
      </c>
      <c r="J4" s="19">
        <v>2.5</v>
      </c>
      <c r="K4" s="29">
        <f>SUM(21*2.5)</f>
        <v>52.5</v>
      </c>
      <c r="L4" s="30"/>
      <c r="M4" s="31"/>
      <c r="N4" s="32"/>
      <c r="O4" s="29">
        <f>SUM(21*2.5)</f>
        <v>52.5</v>
      </c>
    </row>
    <row r="5" ht="22" customHeight="1" spans="1:15">
      <c r="A5" s="11">
        <v>3</v>
      </c>
      <c r="B5" s="11" t="s">
        <v>21</v>
      </c>
      <c r="C5" s="12">
        <v>2</v>
      </c>
      <c r="D5" s="13" t="s">
        <v>22</v>
      </c>
      <c r="E5" s="14">
        <v>45627</v>
      </c>
      <c r="F5" s="15">
        <v>46721</v>
      </c>
      <c r="G5" s="12">
        <v>2024061</v>
      </c>
      <c r="H5" s="16">
        <v>37</v>
      </c>
      <c r="I5" s="11" t="s">
        <v>23</v>
      </c>
      <c r="J5" s="19">
        <v>2.5</v>
      </c>
      <c r="K5" s="29">
        <f>SUM(37*2.5)</f>
        <v>92.5</v>
      </c>
      <c r="L5" s="30"/>
      <c r="M5" s="31"/>
      <c r="N5" s="34"/>
      <c r="O5" s="29">
        <f>SUM(37*2.5)</f>
        <v>92.5</v>
      </c>
    </row>
    <row r="6" ht="22" customHeight="1" spans="1:15">
      <c r="A6" s="11">
        <v>4</v>
      </c>
      <c r="B6" s="12" t="s">
        <v>24</v>
      </c>
      <c r="C6" s="12">
        <v>2</v>
      </c>
      <c r="D6" s="13" t="s">
        <v>25</v>
      </c>
      <c r="E6" s="14">
        <v>45658</v>
      </c>
      <c r="F6" s="17">
        <v>46752</v>
      </c>
      <c r="G6" s="12">
        <v>2024096</v>
      </c>
      <c r="H6" s="16">
        <v>57.1</v>
      </c>
      <c r="I6" s="11" t="s">
        <v>26</v>
      </c>
      <c r="J6" s="19">
        <v>5.5</v>
      </c>
      <c r="K6" s="11">
        <v>314.05</v>
      </c>
      <c r="L6" s="35">
        <v>0.5</v>
      </c>
      <c r="M6" s="19">
        <v>157.03</v>
      </c>
      <c r="N6" s="36" t="s">
        <v>27</v>
      </c>
      <c r="O6" s="19">
        <v>157.03</v>
      </c>
    </row>
    <row r="7" ht="22" customHeight="1" spans="1:15">
      <c r="A7" s="11">
        <v>5</v>
      </c>
      <c r="B7" s="11" t="s">
        <v>28</v>
      </c>
      <c r="C7" s="11">
        <v>1</v>
      </c>
      <c r="D7" s="11" t="s">
        <v>29</v>
      </c>
      <c r="E7" s="17">
        <v>45596</v>
      </c>
      <c r="F7" s="17">
        <v>46690</v>
      </c>
      <c r="G7" s="18">
        <v>2024092</v>
      </c>
      <c r="H7" s="19">
        <v>42.5</v>
      </c>
      <c r="I7" s="11" t="s">
        <v>18</v>
      </c>
      <c r="J7" s="19">
        <v>5.5</v>
      </c>
      <c r="K7" s="11">
        <v>233.75</v>
      </c>
      <c r="L7" s="35">
        <v>0.9</v>
      </c>
      <c r="M7" s="19">
        <v>210.38</v>
      </c>
      <c r="N7" s="20" t="s">
        <v>30</v>
      </c>
      <c r="O7" s="19">
        <v>23.38</v>
      </c>
    </row>
    <row r="8" ht="22" customHeight="1" spans="1:15">
      <c r="A8" s="11">
        <v>6</v>
      </c>
      <c r="B8" s="11" t="s">
        <v>31</v>
      </c>
      <c r="C8" s="11">
        <v>1</v>
      </c>
      <c r="D8" s="11" t="s">
        <v>32</v>
      </c>
      <c r="E8" s="17">
        <v>45658</v>
      </c>
      <c r="F8" s="20">
        <v>46752</v>
      </c>
      <c r="G8" s="18">
        <v>2024093</v>
      </c>
      <c r="H8" s="19">
        <v>42.4</v>
      </c>
      <c r="I8" s="11" t="s">
        <v>18</v>
      </c>
      <c r="J8" s="19">
        <v>5.5</v>
      </c>
      <c r="K8" s="19">
        <v>233.2</v>
      </c>
      <c r="L8" s="35">
        <v>0</v>
      </c>
      <c r="M8" s="19">
        <v>0</v>
      </c>
      <c r="N8" s="37" t="s">
        <v>33</v>
      </c>
      <c r="O8" s="19">
        <v>233.2</v>
      </c>
    </row>
    <row r="9" ht="22" customHeight="1" spans="1:15">
      <c r="A9" s="11">
        <v>7</v>
      </c>
      <c r="B9" s="11" t="s">
        <v>34</v>
      </c>
      <c r="C9" s="11">
        <v>3</v>
      </c>
      <c r="D9" s="11" t="s">
        <v>35</v>
      </c>
      <c r="E9" s="17">
        <v>45658</v>
      </c>
      <c r="F9" s="20">
        <v>46752</v>
      </c>
      <c r="G9" s="18">
        <v>2024097</v>
      </c>
      <c r="H9" s="19">
        <v>42.27</v>
      </c>
      <c r="I9" s="11" t="s">
        <v>18</v>
      </c>
      <c r="J9" s="19">
        <v>5.5</v>
      </c>
      <c r="K9" s="19">
        <v>232.49</v>
      </c>
      <c r="L9" s="35">
        <v>0</v>
      </c>
      <c r="M9" s="19">
        <v>0</v>
      </c>
      <c r="N9" s="37" t="s">
        <v>33</v>
      </c>
      <c r="O9" s="19">
        <v>232.49</v>
      </c>
    </row>
    <row r="10" ht="22" customHeight="1" spans="1:15">
      <c r="A10" s="11">
        <v>8</v>
      </c>
      <c r="B10" s="11" t="s">
        <v>36</v>
      </c>
      <c r="C10" s="11">
        <v>5</v>
      </c>
      <c r="D10" s="21" t="s">
        <v>37</v>
      </c>
      <c r="E10" s="14">
        <v>45658</v>
      </c>
      <c r="F10" s="14">
        <v>46022</v>
      </c>
      <c r="G10" s="12">
        <v>2024033</v>
      </c>
      <c r="H10" s="19">
        <v>47.8</v>
      </c>
      <c r="I10" s="30"/>
      <c r="J10" s="31"/>
      <c r="K10" s="38">
        <v>205</v>
      </c>
      <c r="L10" s="30"/>
      <c r="M10" s="31"/>
      <c r="N10" s="34"/>
      <c r="O10" s="38">
        <v>205</v>
      </c>
    </row>
    <row r="11" ht="22" customHeight="1" spans="1:15">
      <c r="A11" s="11">
        <v>9</v>
      </c>
      <c r="B11" s="11" t="s">
        <v>38</v>
      </c>
      <c r="C11" s="12">
        <v>2</v>
      </c>
      <c r="D11" s="21" t="s">
        <v>39</v>
      </c>
      <c r="E11" s="14">
        <v>45658</v>
      </c>
      <c r="F11" s="14">
        <v>46022</v>
      </c>
      <c r="G11" s="12">
        <v>2024034</v>
      </c>
      <c r="H11" s="19">
        <v>36</v>
      </c>
      <c r="I11" s="30"/>
      <c r="J11" s="31"/>
      <c r="K11" s="38">
        <v>146</v>
      </c>
      <c r="L11" s="30"/>
      <c r="M11" s="31"/>
      <c r="N11" s="32"/>
      <c r="O11" s="38">
        <v>146</v>
      </c>
    </row>
    <row r="12" ht="22" customHeight="1" spans="1:15">
      <c r="A12" s="11">
        <v>10</v>
      </c>
      <c r="B12" s="11" t="s">
        <v>40</v>
      </c>
      <c r="C12" s="11">
        <v>1</v>
      </c>
      <c r="D12" s="21" t="s">
        <v>41</v>
      </c>
      <c r="E12" s="14">
        <v>45658</v>
      </c>
      <c r="F12" s="14">
        <v>46022</v>
      </c>
      <c r="G12" s="12">
        <v>2024035</v>
      </c>
      <c r="H12" s="19">
        <v>64.02</v>
      </c>
      <c r="I12" s="30"/>
      <c r="J12" s="31"/>
      <c r="K12" s="38">
        <v>163</v>
      </c>
      <c r="L12" s="30"/>
      <c r="M12" s="31"/>
      <c r="N12" s="34"/>
      <c r="O12" s="38">
        <v>163</v>
      </c>
    </row>
    <row r="13" ht="22" customHeight="1" spans="1:15">
      <c r="A13" s="11">
        <v>11</v>
      </c>
      <c r="B13" s="11" t="s">
        <v>42</v>
      </c>
      <c r="C13" s="11">
        <v>4</v>
      </c>
      <c r="D13" s="21" t="s">
        <v>43</v>
      </c>
      <c r="E13" s="14">
        <v>45658</v>
      </c>
      <c r="F13" s="14">
        <v>46022</v>
      </c>
      <c r="G13" s="12">
        <v>2024036</v>
      </c>
      <c r="H13" s="19">
        <v>44.28</v>
      </c>
      <c r="I13" s="30"/>
      <c r="J13" s="31"/>
      <c r="K13" s="38">
        <v>220</v>
      </c>
      <c r="L13" s="30"/>
      <c r="M13" s="31"/>
      <c r="N13" s="34"/>
      <c r="O13" s="38">
        <v>220</v>
      </c>
    </row>
    <row r="14" ht="22" customHeight="1" spans="1:15">
      <c r="A14" s="11">
        <v>12</v>
      </c>
      <c r="B14" s="11" t="s">
        <v>44</v>
      </c>
      <c r="C14" s="11">
        <v>2</v>
      </c>
      <c r="D14" s="21" t="s">
        <v>45</v>
      </c>
      <c r="E14" s="14">
        <v>45658</v>
      </c>
      <c r="F14" s="14">
        <v>46022</v>
      </c>
      <c r="G14" s="12">
        <v>2024037</v>
      </c>
      <c r="H14" s="19">
        <v>52.69</v>
      </c>
      <c r="I14" s="30"/>
      <c r="J14" s="31"/>
      <c r="K14" s="38">
        <v>165</v>
      </c>
      <c r="L14" s="30"/>
      <c r="M14" s="31"/>
      <c r="N14" s="34"/>
      <c r="O14" s="38">
        <v>165</v>
      </c>
    </row>
    <row r="15" ht="22" customHeight="1" spans="1:15">
      <c r="A15" s="11">
        <v>13</v>
      </c>
      <c r="B15" s="11" t="s">
        <v>46</v>
      </c>
      <c r="C15" s="11">
        <v>4</v>
      </c>
      <c r="D15" s="21" t="s">
        <v>47</v>
      </c>
      <c r="E15" s="14">
        <v>45658</v>
      </c>
      <c r="F15" s="14">
        <v>46022</v>
      </c>
      <c r="G15" s="12">
        <v>2024038</v>
      </c>
      <c r="H15" s="19">
        <v>54</v>
      </c>
      <c r="I15" s="30"/>
      <c r="J15" s="31"/>
      <c r="K15" s="38">
        <v>170</v>
      </c>
      <c r="L15" s="30"/>
      <c r="M15" s="31"/>
      <c r="N15" s="34"/>
      <c r="O15" s="38">
        <v>170</v>
      </c>
    </row>
    <row r="16" ht="22" customHeight="1" spans="1:15">
      <c r="A16" s="11">
        <v>14</v>
      </c>
      <c r="B16" s="11" t="s">
        <v>48</v>
      </c>
      <c r="C16" s="11">
        <v>1</v>
      </c>
      <c r="D16" s="21" t="s">
        <v>49</v>
      </c>
      <c r="E16" s="14">
        <v>45658</v>
      </c>
      <c r="F16" s="14">
        <v>46022</v>
      </c>
      <c r="G16" s="12">
        <v>2024040</v>
      </c>
      <c r="H16" s="19">
        <v>56.74</v>
      </c>
      <c r="I16" s="30"/>
      <c r="J16" s="31"/>
      <c r="K16" s="38">
        <v>100</v>
      </c>
      <c r="L16" s="30"/>
      <c r="M16" s="31"/>
      <c r="N16" s="34"/>
      <c r="O16" s="38">
        <v>100</v>
      </c>
    </row>
    <row r="17" ht="22" customHeight="1" spans="1:15">
      <c r="A17" s="11">
        <v>15</v>
      </c>
      <c r="B17" s="11" t="s">
        <v>50</v>
      </c>
      <c r="C17" s="11">
        <v>2</v>
      </c>
      <c r="D17" s="21" t="s">
        <v>51</v>
      </c>
      <c r="E17" s="14">
        <v>45658</v>
      </c>
      <c r="F17" s="14">
        <v>46022</v>
      </c>
      <c r="G17" s="12">
        <v>2024041</v>
      </c>
      <c r="H17" s="19">
        <v>50.33</v>
      </c>
      <c r="I17" s="30"/>
      <c r="J17" s="31"/>
      <c r="K17" s="38">
        <v>160</v>
      </c>
      <c r="L17" s="30"/>
      <c r="M17" s="31"/>
      <c r="N17" s="34"/>
      <c r="O17" s="38">
        <v>160</v>
      </c>
    </row>
    <row r="18" ht="22" customHeight="1" spans="1:15">
      <c r="A18" s="11">
        <v>16</v>
      </c>
      <c r="B18" s="11" t="s">
        <v>52</v>
      </c>
      <c r="C18" s="11">
        <v>1</v>
      </c>
      <c r="D18" s="21" t="s">
        <v>53</v>
      </c>
      <c r="E18" s="14">
        <v>45658</v>
      </c>
      <c r="F18" s="14">
        <v>46022</v>
      </c>
      <c r="G18" s="12">
        <v>2024039</v>
      </c>
      <c r="H18" s="19">
        <v>69.6</v>
      </c>
      <c r="I18" s="30"/>
      <c r="J18" s="31"/>
      <c r="K18" s="38">
        <v>220</v>
      </c>
      <c r="L18" s="30"/>
      <c r="M18" s="31"/>
      <c r="N18" s="34"/>
      <c r="O18" s="38">
        <v>220</v>
      </c>
    </row>
    <row r="19" ht="19.5" customHeight="1" spans="1:15">
      <c r="A19" s="22" t="s">
        <v>54</v>
      </c>
      <c r="B19" s="22"/>
      <c r="C19" s="22"/>
      <c r="D19" s="23"/>
      <c r="E19" s="22"/>
      <c r="F19" s="22"/>
      <c r="G19" s="22"/>
      <c r="H19" s="24"/>
      <c r="I19" s="22"/>
      <c r="J19" s="22"/>
      <c r="K19" s="22"/>
      <c r="L19" s="22"/>
      <c r="M19" s="22"/>
      <c r="N19" s="22"/>
      <c r="O19" s="22"/>
    </row>
    <row r="20" ht="19.5" customHeight="1" spans="2:15">
      <c r="B20" s="25"/>
      <c r="C20" s="25"/>
      <c r="D20" s="26"/>
      <c r="E20" s="25"/>
      <c r="F20" s="25"/>
      <c r="G20" s="25"/>
      <c r="H20" s="27"/>
      <c r="I20" s="25"/>
      <c r="J20" s="27"/>
      <c r="K20" s="27"/>
      <c r="L20" s="25"/>
      <c r="M20" s="27"/>
      <c r="N20" s="25"/>
      <c r="O20" s="27"/>
    </row>
    <row r="21" ht="19.5" customHeight="1" spans="2:15">
      <c r="B21" s="25"/>
      <c r="C21" s="25"/>
      <c r="D21" s="26"/>
      <c r="E21" s="25"/>
      <c r="F21" s="25"/>
      <c r="G21" s="25"/>
      <c r="H21" s="27"/>
      <c r="I21" s="25"/>
      <c r="J21" s="27"/>
      <c r="K21" s="27"/>
      <c r="L21" s="25"/>
      <c r="M21" s="27"/>
      <c r="N21" s="25"/>
      <c r="O21" s="27"/>
    </row>
    <row r="22" ht="19.5" customHeight="1" spans="2:15">
      <c r="B22" s="25"/>
      <c r="C22" s="25"/>
      <c r="D22" s="26"/>
      <c r="E22" s="25"/>
      <c r="F22" s="25"/>
      <c r="G22" s="25"/>
      <c r="H22" s="27"/>
      <c r="I22" s="25"/>
      <c r="J22" s="27"/>
      <c r="K22" s="27"/>
      <c r="L22" s="25"/>
      <c r="M22" s="27"/>
      <c r="N22" s="25"/>
      <c r="O22" s="27"/>
    </row>
    <row r="23" ht="19.5" customHeight="1" spans="2:15">
      <c r="B23" s="25"/>
      <c r="C23" s="25"/>
      <c r="D23" s="26"/>
      <c r="E23" s="25"/>
      <c r="F23" s="25"/>
      <c r="G23" s="25"/>
      <c r="H23" s="27"/>
      <c r="I23" s="25"/>
      <c r="J23" s="27"/>
      <c r="K23" s="27"/>
      <c r="L23" s="22" t="s">
        <v>55</v>
      </c>
      <c r="M23" s="24"/>
      <c r="N23" s="22"/>
      <c r="O23" s="27"/>
    </row>
    <row r="24" ht="19.5" customHeight="1" spans="2:15">
      <c r="B24" s="25"/>
      <c r="C24" s="25"/>
      <c r="D24" s="26"/>
      <c r="E24" s="25"/>
      <c r="F24" s="25"/>
      <c r="G24" s="25"/>
      <c r="H24" s="27"/>
      <c r="I24" s="25"/>
      <c r="J24" s="27"/>
      <c r="K24" s="27"/>
      <c r="L24" s="22" t="s">
        <v>56</v>
      </c>
      <c r="M24" s="24"/>
      <c r="N24" s="22"/>
      <c r="O24" s="27"/>
    </row>
    <row r="25" ht="19.5" customHeight="1" spans="2:15">
      <c r="B25" s="25"/>
      <c r="C25" s="25"/>
      <c r="D25" s="26"/>
      <c r="E25" s="25"/>
      <c r="F25" s="25"/>
      <c r="G25" s="25"/>
      <c r="H25" s="27"/>
      <c r="I25" s="25"/>
      <c r="J25" s="27"/>
      <c r="K25" s="27"/>
      <c r="L25" s="39">
        <v>45657</v>
      </c>
      <c r="M25" s="24"/>
      <c r="N25" s="22"/>
      <c r="O25" s="27"/>
    </row>
    <row r="26" ht="19.5" customHeight="1" spans="2:15">
      <c r="B26" s="25"/>
      <c r="C26" s="25"/>
      <c r="D26" s="25"/>
      <c r="E26" s="25"/>
      <c r="F26" s="25"/>
      <c r="G26" s="25"/>
      <c r="H26" s="27"/>
      <c r="I26" s="25"/>
      <c r="J26" s="27"/>
      <c r="K26" s="27"/>
      <c r="L26" s="25"/>
      <c r="M26" s="27"/>
      <c r="N26" s="25"/>
      <c r="O26" s="27"/>
    </row>
    <row r="27" ht="19.5" customHeight="1"/>
    <row r="28" ht="19.5" customHeight="1"/>
  </sheetData>
  <mergeCells count="5">
    <mergeCell ref="A1:O1"/>
    <mergeCell ref="A19:O19"/>
    <mergeCell ref="L23:N23"/>
    <mergeCell ref="L24:N24"/>
    <mergeCell ref="L25:N25"/>
  </mergeCells>
  <conditionalFormatting sqref="B3">
    <cfRule type="expression" dxfId="0" priority="24">
      <formula>IF($P3&gt;3,1,0)</formula>
    </cfRule>
  </conditionalFormatting>
  <conditionalFormatting sqref="E3">
    <cfRule type="expression" dxfId="0" priority="20">
      <formula>IF(#REF!&gt;3,1,0)</formula>
    </cfRule>
  </conditionalFormatting>
  <conditionalFormatting sqref="F3">
    <cfRule type="expression" dxfId="0" priority="19">
      <formula>IF($P3&gt;3,1,0)</formula>
    </cfRule>
    <cfRule type="expression" dxfId="0" priority="18">
      <formula>IF($P3&gt;3,1,0)</formula>
    </cfRule>
    <cfRule type="expression" dxfId="1" priority="17">
      <formula>P3="合同即将到期"</formula>
    </cfRule>
  </conditionalFormatting>
  <conditionalFormatting sqref="B4">
    <cfRule type="expression" dxfId="0" priority="23">
      <formula>IF($P4&gt;3,1,0)</formula>
    </cfRule>
  </conditionalFormatting>
  <conditionalFormatting sqref="B5">
    <cfRule type="expression" dxfId="0" priority="22">
      <formula>IF($P5&gt;3,1,0)</formula>
    </cfRule>
  </conditionalFormatting>
  <conditionalFormatting sqref="B6">
    <cfRule type="expression" dxfId="0" priority="21">
      <formula>IF($P6&gt;3,1,0)</formula>
    </cfRule>
  </conditionalFormatting>
  <conditionalFormatting sqref="H10">
    <cfRule type="expression" dxfId="0" priority="8">
      <formula>IF(#REF!&gt;3,1,0)</formula>
    </cfRule>
  </conditionalFormatting>
  <conditionalFormatting sqref="H11">
    <cfRule type="expression" dxfId="0" priority="7">
      <formula>IF(#REF!&gt;3,1,0)</formula>
    </cfRule>
  </conditionalFormatting>
  <conditionalFormatting sqref="H12">
    <cfRule type="expression" dxfId="0" priority="6">
      <formula>IF(#REF!&gt;3,1,0)</formula>
    </cfRule>
  </conditionalFormatting>
  <conditionalFormatting sqref="B13">
    <cfRule type="expression" dxfId="0" priority="69">
      <formula>IF($P13&gt;3,1,0)</formula>
    </cfRule>
  </conditionalFormatting>
  <conditionalFormatting sqref="B14">
    <cfRule type="expression" dxfId="0" priority="68">
      <formula>IF($P14&gt;3,1,0)</formula>
    </cfRule>
  </conditionalFormatting>
  <conditionalFormatting sqref="B15:B18">
    <cfRule type="expression" dxfId="0" priority="67">
      <formula>IF($P15&gt;3,1,0)</formula>
    </cfRule>
  </conditionalFormatting>
  <conditionalFormatting sqref="E4:E12">
    <cfRule type="expression" dxfId="0" priority="16">
      <formula>IF(#REF!&gt;3,1,0)</formula>
    </cfRule>
  </conditionalFormatting>
  <conditionalFormatting sqref="E13:E14">
    <cfRule type="expression" dxfId="0" priority="5">
      <formula>IF(#REF!&gt;3,1,0)</formula>
    </cfRule>
  </conditionalFormatting>
  <conditionalFormatting sqref="E15:E18">
    <cfRule type="expression" dxfId="0" priority="40">
      <formula>IF(#REF!&gt;3,1,0)</formula>
    </cfRule>
  </conditionalFormatting>
  <conditionalFormatting sqref="F4:F12">
    <cfRule type="expression" dxfId="0" priority="15">
      <formula>IF($P4&gt;3,1,0)</formula>
    </cfRule>
    <cfRule type="expression" dxfId="0" priority="14">
      <formula>IF($P4&gt;3,1,0)</formula>
    </cfRule>
    <cfRule type="expression" dxfId="1" priority="13">
      <formula>P4="合同即将到期"</formula>
    </cfRule>
  </conditionalFormatting>
  <conditionalFormatting sqref="F13:F14">
    <cfRule type="expression" dxfId="0" priority="4">
      <formula>IF(#REF!&gt;3,1,0)</formula>
    </cfRule>
    <cfRule type="expression" dxfId="1" priority="3">
      <formula>N13="合同即将到期"</formula>
    </cfRule>
  </conditionalFormatting>
  <conditionalFormatting sqref="F15:F18">
    <cfRule type="expression" dxfId="1" priority="37">
      <formula>P15="合同即将到期"</formula>
    </cfRule>
    <cfRule type="expression" dxfId="0" priority="38">
      <formula>IF($P15&gt;3,1,0)</formula>
    </cfRule>
    <cfRule type="expression" dxfId="0" priority="39">
      <formula>IF($P15&gt;3,1,0)</formula>
    </cfRule>
  </conditionalFormatting>
  <conditionalFormatting sqref="H3:H4">
    <cfRule type="expression" dxfId="0" priority="12">
      <formula>IF(#REF!&gt;3,1,0)</formula>
    </cfRule>
  </conditionalFormatting>
  <conditionalFormatting sqref="H5:H6">
    <cfRule type="expression" dxfId="0" priority="11">
      <formula>IF(#REF!&gt;3,1,0)</formula>
    </cfRule>
  </conditionalFormatting>
  <conditionalFormatting sqref="H7:H9">
    <cfRule type="expression" dxfId="0" priority="1">
      <formula>IF(#REF!&gt;3,1,0)</formula>
    </cfRule>
  </conditionalFormatting>
  <conditionalFormatting sqref="H13:H14">
    <cfRule type="expression" dxfId="0" priority="2">
      <formula>IF(#REF!&gt;3,1,0)</formula>
    </cfRule>
  </conditionalFormatting>
  <printOptions horizontalCentered="1"/>
  <pageMargins left="0.196527777777778" right="0.196527777777778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刘卫权</dc:creator>
  <cp:lastModifiedBy>Admin</cp:lastModifiedBy>
  <dcterms:created xsi:type="dcterms:W3CDTF">2022-11-01T03:23:00Z</dcterms:created>
  <dcterms:modified xsi:type="dcterms:W3CDTF">2024-12-31T01:23:57Z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3B2A57D8BE09409890C40E4D6D1F2AE6</vt:lpwstr>
  </property>
  <property fmtid="{D5CDD505-2E9C-101B-9397-08002B2CF9AE}" pid="3" name="KSOProductBuildVer">
    <vt:lpwstr>2052-11.8.2.12085</vt:lpwstr>
  </property>
</Properties>
</file>