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activeTab="2"/>
  </bookViews>
  <sheets>
    <sheet name="2020年岗位数" sheetId="29" r:id="rId1"/>
    <sheet name="小学岗位" sheetId="1" r:id="rId2"/>
    <sheet name="中学岗位" sheetId="30" r:id="rId3"/>
  </sheets>
  <definedNames>
    <definedName name="_GoBack" localSheetId="0">'2020年岗位数'!$A$1</definedName>
  </definedNames>
  <calcPr calcId="144525"/>
</workbook>
</file>

<file path=xl/sharedStrings.xml><?xml version="1.0" encoding="utf-8"?>
<sst xmlns="http://schemas.openxmlformats.org/spreadsheetml/2006/main" count="143" uniqueCount="78">
  <si>
    <t>2020年博罗县招聘中小学合同制教师学科岗位表</t>
  </si>
  <si>
    <t>序号</t>
  </si>
  <si>
    <t>学科岗位</t>
  </si>
  <si>
    <t>职数</t>
  </si>
  <si>
    <t>已选职数(8.20)</t>
  </si>
  <si>
    <t>余下职数</t>
  </si>
  <si>
    <t>小学语文</t>
  </si>
  <si>
    <t>小学数学</t>
  </si>
  <si>
    <t>小学英语</t>
  </si>
  <si>
    <t>小学体育</t>
  </si>
  <si>
    <t>小学音乐</t>
  </si>
  <si>
    <t>小学美术</t>
  </si>
  <si>
    <t>小计</t>
  </si>
  <si>
    <t>中学语文</t>
  </si>
  <si>
    <t>中学数学</t>
  </si>
  <si>
    <t>中学英语</t>
  </si>
  <si>
    <t>中学政治</t>
  </si>
  <si>
    <t>中学物理</t>
  </si>
  <si>
    <t>中学化学</t>
  </si>
  <si>
    <t>中学生物</t>
  </si>
  <si>
    <t>中学历史</t>
  </si>
  <si>
    <t>中学地理</t>
  </si>
  <si>
    <t>中学体育</t>
  </si>
  <si>
    <t>合计</t>
  </si>
  <si>
    <t>2020年博罗县招聘小学合同制教师具体岗位表</t>
  </si>
  <si>
    <t>学校名称</t>
  </si>
  <si>
    <t>语文</t>
  </si>
  <si>
    <t>数学</t>
  </si>
  <si>
    <t>英语</t>
  </si>
  <si>
    <t>体育</t>
  </si>
  <si>
    <t>音乐</t>
  </si>
  <si>
    <t>美术</t>
  </si>
  <si>
    <t>已选职数</t>
  </si>
  <si>
    <t>石坝小学</t>
  </si>
  <si>
    <t>麻陂小学</t>
  </si>
  <si>
    <t>观音阁小学</t>
  </si>
  <si>
    <t>杨侨小学</t>
  </si>
  <si>
    <t xml:space="preserve">杨村小学  </t>
  </si>
  <si>
    <t>公庄小学</t>
  </si>
  <si>
    <t>柏塘小学</t>
  </si>
  <si>
    <t>平安小学</t>
  </si>
  <si>
    <t>泰美小学</t>
  </si>
  <si>
    <t>响水小学</t>
  </si>
  <si>
    <t>湖镇小学</t>
  </si>
  <si>
    <t>横河小学</t>
  </si>
  <si>
    <t>罗浮山中心学校</t>
  </si>
  <si>
    <t>长宁小学</t>
  </si>
  <si>
    <t>福田小学</t>
  </si>
  <si>
    <t>石湾小学</t>
  </si>
  <si>
    <t>园洲小学</t>
  </si>
  <si>
    <t>九潭小学</t>
  </si>
  <si>
    <t>龙溪小学</t>
  </si>
  <si>
    <t>龙华小学</t>
  </si>
  <si>
    <t>罗阳城郊中心学校</t>
  </si>
  <si>
    <t>附件3：</t>
  </si>
  <si>
    <t>2020年博罗县招聘中学合同制教师具体岗位表</t>
  </si>
  <si>
    <t>政治</t>
  </si>
  <si>
    <t>物理</t>
  </si>
  <si>
    <t>化学</t>
  </si>
  <si>
    <t>生物</t>
  </si>
  <si>
    <t>历史</t>
  </si>
  <si>
    <t>地理</t>
  </si>
  <si>
    <t>观音阁中学</t>
  </si>
  <si>
    <t>杨侨中学</t>
  </si>
  <si>
    <t>杨村中学</t>
  </si>
  <si>
    <t>三乡中学</t>
  </si>
  <si>
    <t>柏塘中学</t>
  </si>
  <si>
    <t>平安中学</t>
  </si>
  <si>
    <t>响水中学</t>
  </si>
  <si>
    <t>横河中学</t>
  </si>
  <si>
    <t>罗浮中学</t>
  </si>
  <si>
    <t>福田中学</t>
  </si>
  <si>
    <t>石湾中学</t>
  </si>
  <si>
    <t>园洲中学</t>
  </si>
  <si>
    <t>九潭中学</t>
  </si>
  <si>
    <t>博罗中学初中部</t>
  </si>
  <si>
    <t>龙溪中学</t>
  </si>
  <si>
    <t>龙华中学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</si>
</sst>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sz val="14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90" zoomScaleNormal="90" workbookViewId="0">
      <selection activeCell="G16" sqref="G16"/>
    </sheetView>
  </sheetViews>
  <sheetFormatPr defaultColWidth="9" defaultRowHeight="13.5" outlineLevelCol="4"/>
  <cols>
    <col min="1" max="1" width="10.25" customWidth="1"/>
    <col min="2" max="2" width="17.5" customWidth="1"/>
    <col min="3" max="3" width="13.5" customWidth="1"/>
    <col min="4" max="4" width="15" customWidth="1"/>
    <col min="5" max="5" width="19.625" customWidth="1"/>
  </cols>
  <sheetData>
    <row r="1" ht="67.5" customHeight="1" spans="1:5">
      <c r="A1" s="24" t="s">
        <v>0</v>
      </c>
      <c r="B1" s="24"/>
      <c r="C1" s="24"/>
      <c r="D1" s="24"/>
      <c r="E1" s="24"/>
    </row>
    <row r="2" ht="30" customHeight="1" spans="1:5">
      <c r="A2" s="42" t="s">
        <v>1</v>
      </c>
      <c r="B2" s="42" t="s">
        <v>2</v>
      </c>
      <c r="C2" s="43" t="s">
        <v>3</v>
      </c>
      <c r="D2" s="16" t="s">
        <v>4</v>
      </c>
      <c r="E2" s="43" t="s">
        <v>5</v>
      </c>
    </row>
    <row r="3" ht="30" customHeight="1" spans="1:5">
      <c r="A3" s="42">
        <v>1</v>
      </c>
      <c r="B3" s="42" t="s">
        <v>6</v>
      </c>
      <c r="C3" s="43">
        <v>7</v>
      </c>
      <c r="D3" s="43">
        <v>4</v>
      </c>
      <c r="E3" s="43">
        <f>C3-D3</f>
        <v>3</v>
      </c>
    </row>
    <row r="4" ht="30" customHeight="1" spans="1:5">
      <c r="A4" s="42">
        <v>2</v>
      </c>
      <c r="B4" s="42" t="s">
        <v>7</v>
      </c>
      <c r="C4" s="43">
        <v>11</v>
      </c>
      <c r="D4" s="43"/>
      <c r="E4" s="43">
        <f t="shared" ref="E4:E19" si="0">C4-D4</f>
        <v>11</v>
      </c>
    </row>
    <row r="5" ht="30" customHeight="1" spans="1:5">
      <c r="A5" s="42">
        <v>3</v>
      </c>
      <c r="B5" s="42" t="s">
        <v>8</v>
      </c>
      <c r="C5" s="43">
        <v>7</v>
      </c>
      <c r="D5" s="43">
        <v>4</v>
      </c>
      <c r="E5" s="43">
        <f t="shared" si="0"/>
        <v>3</v>
      </c>
    </row>
    <row r="6" ht="30" customHeight="1" spans="1:5">
      <c r="A6" s="42">
        <v>4</v>
      </c>
      <c r="B6" s="43" t="s">
        <v>9</v>
      </c>
      <c r="C6" s="43">
        <v>83</v>
      </c>
      <c r="D6" s="43">
        <v>5</v>
      </c>
      <c r="E6" s="43">
        <f t="shared" si="0"/>
        <v>78</v>
      </c>
    </row>
    <row r="7" ht="30" customHeight="1" spans="1:5">
      <c r="A7" s="42">
        <v>5</v>
      </c>
      <c r="B7" s="43" t="s">
        <v>10</v>
      </c>
      <c r="C7" s="43">
        <v>45</v>
      </c>
      <c r="D7" s="43">
        <v>9</v>
      </c>
      <c r="E7" s="43">
        <f t="shared" si="0"/>
        <v>36</v>
      </c>
    </row>
    <row r="8" ht="30" customHeight="1" spans="1:5">
      <c r="A8" s="42">
        <v>6</v>
      </c>
      <c r="B8" s="43" t="s">
        <v>11</v>
      </c>
      <c r="C8" s="43">
        <v>24</v>
      </c>
      <c r="D8" s="43">
        <v>5</v>
      </c>
      <c r="E8" s="43">
        <f t="shared" si="0"/>
        <v>19</v>
      </c>
    </row>
    <row r="9" ht="30" customHeight="1" spans="1:5">
      <c r="A9" s="42" t="s">
        <v>12</v>
      </c>
      <c r="B9" s="43"/>
      <c r="C9" s="43">
        <f>SUM(C3:C8)</f>
        <v>177</v>
      </c>
      <c r="D9" s="43">
        <f>SUM(D3:D8)</f>
        <v>27</v>
      </c>
      <c r="E9" s="43">
        <f>SUM(E3:E8)</f>
        <v>150</v>
      </c>
    </row>
    <row r="10" ht="30" customHeight="1" spans="1:5">
      <c r="A10" s="42">
        <v>1</v>
      </c>
      <c r="B10" s="43" t="s">
        <v>13</v>
      </c>
      <c r="C10" s="43">
        <v>27</v>
      </c>
      <c r="D10" s="43">
        <v>4</v>
      </c>
      <c r="E10" s="43">
        <f t="shared" si="0"/>
        <v>23</v>
      </c>
    </row>
    <row r="11" ht="30" customHeight="1" spans="1:5">
      <c r="A11" s="42">
        <v>2</v>
      </c>
      <c r="B11" s="43" t="s">
        <v>14</v>
      </c>
      <c r="C11" s="43">
        <v>30</v>
      </c>
      <c r="D11" s="43">
        <v>2</v>
      </c>
      <c r="E11" s="43">
        <f t="shared" si="0"/>
        <v>28</v>
      </c>
    </row>
    <row r="12" ht="30" customHeight="1" spans="1:5">
      <c r="A12" s="42">
        <v>3</v>
      </c>
      <c r="B12" s="43" t="s">
        <v>15</v>
      </c>
      <c r="C12" s="43">
        <v>27</v>
      </c>
      <c r="D12" s="43"/>
      <c r="E12" s="43">
        <f t="shared" si="0"/>
        <v>27</v>
      </c>
    </row>
    <row r="13" ht="30" customHeight="1" spans="1:5">
      <c r="A13" s="42">
        <v>4</v>
      </c>
      <c r="B13" s="43" t="s">
        <v>16</v>
      </c>
      <c r="C13" s="43">
        <v>11</v>
      </c>
      <c r="D13" s="43">
        <v>2</v>
      </c>
      <c r="E13" s="43">
        <f t="shared" si="0"/>
        <v>9</v>
      </c>
    </row>
    <row r="14" ht="30" customHeight="1" spans="1:5">
      <c r="A14" s="42">
        <v>5</v>
      </c>
      <c r="B14" s="43" t="s">
        <v>17</v>
      </c>
      <c r="C14" s="43">
        <v>11</v>
      </c>
      <c r="D14" s="43">
        <v>2</v>
      </c>
      <c r="E14" s="43">
        <f t="shared" si="0"/>
        <v>9</v>
      </c>
    </row>
    <row r="15" ht="30" customHeight="1" spans="1:5">
      <c r="A15" s="42">
        <v>6</v>
      </c>
      <c r="B15" s="43" t="s">
        <v>18</v>
      </c>
      <c r="C15" s="43">
        <v>9</v>
      </c>
      <c r="D15" s="43"/>
      <c r="E15" s="43">
        <f t="shared" si="0"/>
        <v>9</v>
      </c>
    </row>
    <row r="16" ht="30" customHeight="1" spans="1:5">
      <c r="A16" s="42">
        <v>7</v>
      </c>
      <c r="B16" s="43" t="s">
        <v>19</v>
      </c>
      <c r="C16" s="43">
        <v>7</v>
      </c>
      <c r="D16" s="43"/>
      <c r="E16" s="43">
        <f t="shared" si="0"/>
        <v>7</v>
      </c>
    </row>
    <row r="17" ht="30" customHeight="1" spans="1:5">
      <c r="A17" s="42">
        <v>8</v>
      </c>
      <c r="B17" s="43" t="s">
        <v>20</v>
      </c>
      <c r="C17" s="43">
        <v>12</v>
      </c>
      <c r="D17" s="43">
        <v>1</v>
      </c>
      <c r="E17" s="43">
        <f t="shared" si="0"/>
        <v>11</v>
      </c>
    </row>
    <row r="18" ht="30" customHeight="1" spans="1:5">
      <c r="A18" s="42">
        <v>9</v>
      </c>
      <c r="B18" s="43" t="s">
        <v>21</v>
      </c>
      <c r="C18" s="43">
        <v>8</v>
      </c>
      <c r="D18" s="43"/>
      <c r="E18" s="43">
        <f t="shared" si="0"/>
        <v>8</v>
      </c>
    </row>
    <row r="19" ht="30" customHeight="1" spans="1:5">
      <c r="A19" s="42">
        <v>10</v>
      </c>
      <c r="B19" s="43" t="s">
        <v>22</v>
      </c>
      <c r="C19" s="43">
        <v>8</v>
      </c>
      <c r="D19" s="43">
        <v>2</v>
      </c>
      <c r="E19" s="43">
        <f t="shared" si="0"/>
        <v>6</v>
      </c>
    </row>
    <row r="20" ht="30" customHeight="1" spans="1:5">
      <c r="A20" s="42" t="s">
        <v>12</v>
      </c>
      <c r="B20" s="43"/>
      <c r="C20" s="43">
        <f>SUM(C10:C19)</f>
        <v>150</v>
      </c>
      <c r="D20" s="43">
        <f>SUM(D10:D19)</f>
        <v>13</v>
      </c>
      <c r="E20" s="43">
        <f>SUM(E10:E19)</f>
        <v>137</v>
      </c>
    </row>
    <row r="21" ht="30" customHeight="1" spans="1:5">
      <c r="A21" s="43" t="s">
        <v>23</v>
      </c>
      <c r="B21" s="43"/>
      <c r="C21" s="43">
        <f>C9+C20</f>
        <v>327</v>
      </c>
      <c r="D21" s="43">
        <f>SUM(D20,D9)</f>
        <v>40</v>
      </c>
      <c r="E21" s="43">
        <f>E9+E20</f>
        <v>287</v>
      </c>
    </row>
  </sheetData>
  <mergeCells count="2">
    <mergeCell ref="A1:E1"/>
    <mergeCell ref="A21:B21"/>
  </mergeCells>
  <pageMargins left="1.10236220472441" right="0.708661417322835" top="0.748031496062992" bottom="0.748031496062992" header="0.31496062992126" footer="0.31496062992126"/>
  <pageSetup paperSize="9" orientation="portrait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zoomScale="90" zoomScaleNormal="90" workbookViewId="0">
      <pane ySplit="3" topLeftCell="A10" activePane="bottomLeft" state="frozen"/>
      <selection/>
      <selection pane="bottomLeft" activeCell="K12" sqref="K12"/>
    </sheetView>
  </sheetViews>
  <sheetFormatPr defaultColWidth="9" defaultRowHeight="13.5"/>
  <cols>
    <col min="1" max="1" width="7.25" customWidth="1"/>
    <col min="2" max="2" width="17.75" customWidth="1"/>
    <col min="3" max="18" width="5.625" style="1" customWidth="1"/>
    <col min="19" max="23" width="5.625" customWidth="1"/>
  </cols>
  <sheetData>
    <row r="1" ht="42" customHeight="1" spans="1:21">
      <c r="A1" s="24" t="s">
        <v>24</v>
      </c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4"/>
      <c r="T1" s="24"/>
      <c r="U1" s="24"/>
    </row>
    <row r="2" ht="23.1" customHeight="1" spans="1:23">
      <c r="A2" s="6" t="s">
        <v>1</v>
      </c>
      <c r="B2" s="6" t="s">
        <v>25</v>
      </c>
      <c r="C2" s="26" t="s">
        <v>26</v>
      </c>
      <c r="D2" s="27"/>
      <c r="E2" s="28"/>
      <c r="F2" s="26" t="s">
        <v>27</v>
      </c>
      <c r="G2" s="27"/>
      <c r="H2" s="28"/>
      <c r="I2" s="26" t="s">
        <v>28</v>
      </c>
      <c r="J2" s="27"/>
      <c r="K2" s="28"/>
      <c r="L2" s="32" t="s">
        <v>29</v>
      </c>
      <c r="M2" s="33"/>
      <c r="N2" s="34"/>
      <c r="O2" s="32" t="s">
        <v>30</v>
      </c>
      <c r="P2" s="33"/>
      <c r="Q2" s="34"/>
      <c r="R2" s="35" t="s">
        <v>31</v>
      </c>
      <c r="S2" s="36"/>
      <c r="T2" s="37"/>
      <c r="U2" s="38" t="s">
        <v>12</v>
      </c>
      <c r="V2" s="39"/>
      <c r="W2" s="40"/>
    </row>
    <row r="3" ht="40.5" customHeight="1" spans="1:23">
      <c r="A3" s="13"/>
      <c r="B3" s="13"/>
      <c r="C3" s="15" t="s">
        <v>3</v>
      </c>
      <c r="D3" s="15" t="s">
        <v>32</v>
      </c>
      <c r="E3" s="15" t="s">
        <v>5</v>
      </c>
      <c r="F3" s="15" t="s">
        <v>3</v>
      </c>
      <c r="G3" s="15" t="s">
        <v>32</v>
      </c>
      <c r="H3" s="15" t="s">
        <v>5</v>
      </c>
      <c r="I3" s="15" t="s">
        <v>3</v>
      </c>
      <c r="J3" s="15" t="s">
        <v>32</v>
      </c>
      <c r="K3" s="15" t="s">
        <v>5</v>
      </c>
      <c r="L3" s="15" t="s">
        <v>3</v>
      </c>
      <c r="M3" s="15" t="s">
        <v>32</v>
      </c>
      <c r="N3" s="15" t="s">
        <v>5</v>
      </c>
      <c r="O3" s="15" t="s">
        <v>3</v>
      </c>
      <c r="P3" s="15" t="s">
        <v>32</v>
      </c>
      <c r="Q3" s="15" t="s">
        <v>5</v>
      </c>
      <c r="R3" s="15" t="s">
        <v>3</v>
      </c>
      <c r="S3" s="14" t="s">
        <v>32</v>
      </c>
      <c r="T3" s="14" t="s">
        <v>5</v>
      </c>
      <c r="U3" s="14" t="s">
        <v>3</v>
      </c>
      <c r="V3" s="14" t="s">
        <v>32</v>
      </c>
      <c r="W3" s="14" t="s">
        <v>5</v>
      </c>
    </row>
    <row r="4" ht="23.1" customHeight="1" spans="1:23">
      <c r="A4" s="16">
        <v>1</v>
      </c>
      <c r="B4" s="16" t="s">
        <v>33</v>
      </c>
      <c r="C4" s="18"/>
      <c r="D4" s="18"/>
      <c r="E4" s="18">
        <f>C4-D4</f>
        <v>0</v>
      </c>
      <c r="F4" s="18"/>
      <c r="G4" s="18"/>
      <c r="H4" s="18">
        <f>F4-G4</f>
        <v>0</v>
      </c>
      <c r="I4" s="18"/>
      <c r="J4" s="18"/>
      <c r="K4" s="18">
        <f>I4-J4</f>
        <v>0</v>
      </c>
      <c r="L4" s="18">
        <v>3</v>
      </c>
      <c r="M4" s="18"/>
      <c r="N4" s="18">
        <f>L4-M4</f>
        <v>3</v>
      </c>
      <c r="O4" s="18">
        <v>1</v>
      </c>
      <c r="P4" s="18"/>
      <c r="Q4" s="18">
        <f>O4-P4</f>
        <v>1</v>
      </c>
      <c r="R4" s="18">
        <v>4</v>
      </c>
      <c r="S4" s="16"/>
      <c r="T4" s="16">
        <f>R4-S4</f>
        <v>4</v>
      </c>
      <c r="U4" s="29">
        <f>C4+F4+I4+L4+O4+R4</f>
        <v>8</v>
      </c>
      <c r="V4" s="41">
        <f>D4+G4+M4+P4+S4</f>
        <v>0</v>
      </c>
      <c r="W4" s="16">
        <f>U4-V4</f>
        <v>8</v>
      </c>
    </row>
    <row r="5" ht="23.1" customHeight="1" spans="1:23">
      <c r="A5" s="16">
        <v>2</v>
      </c>
      <c r="B5" s="16" t="s">
        <v>34</v>
      </c>
      <c r="C5" s="18"/>
      <c r="D5" s="18"/>
      <c r="E5" s="18">
        <f t="shared" ref="E5:E24" si="0">C5-D5</f>
        <v>0</v>
      </c>
      <c r="F5" s="18"/>
      <c r="G5" s="18"/>
      <c r="H5" s="18">
        <f t="shared" ref="H5:H24" si="1">F5-G5</f>
        <v>0</v>
      </c>
      <c r="I5" s="18"/>
      <c r="J5" s="18"/>
      <c r="K5" s="18">
        <f t="shared" ref="K5:K24" si="2">I5-J5</f>
        <v>0</v>
      </c>
      <c r="L5" s="18">
        <v>5</v>
      </c>
      <c r="M5" s="18"/>
      <c r="N5" s="18">
        <f t="shared" ref="N5:N24" si="3">L5-M5</f>
        <v>5</v>
      </c>
      <c r="O5" s="18">
        <v>2</v>
      </c>
      <c r="P5" s="18"/>
      <c r="Q5" s="18">
        <f t="shared" ref="Q5:Q24" si="4">O5-P5</f>
        <v>2</v>
      </c>
      <c r="R5" s="18">
        <v>1</v>
      </c>
      <c r="S5" s="16"/>
      <c r="T5" s="16">
        <f t="shared" ref="T5:T24" si="5">R5-S5</f>
        <v>1</v>
      </c>
      <c r="U5" s="29">
        <f t="shared" ref="U5:U24" si="6">C5+F5+I5+L5+O5+R5</f>
        <v>8</v>
      </c>
      <c r="V5" s="41">
        <f t="shared" ref="V5:V24" si="7">D5+G5+M5+P5+S5</f>
        <v>0</v>
      </c>
      <c r="W5" s="16">
        <f t="shared" ref="W5:W24" si="8">U5-V5</f>
        <v>8</v>
      </c>
    </row>
    <row r="6" ht="23.1" customHeight="1" spans="1:23">
      <c r="A6" s="16">
        <v>3</v>
      </c>
      <c r="B6" s="16" t="s">
        <v>35</v>
      </c>
      <c r="C6" s="18"/>
      <c r="D6" s="18"/>
      <c r="E6" s="18">
        <f t="shared" si="0"/>
        <v>0</v>
      </c>
      <c r="F6" s="18"/>
      <c r="G6" s="18"/>
      <c r="H6" s="18">
        <f t="shared" si="1"/>
        <v>0</v>
      </c>
      <c r="I6" s="18"/>
      <c r="J6" s="18"/>
      <c r="K6" s="18">
        <f t="shared" si="2"/>
        <v>0</v>
      </c>
      <c r="L6" s="18">
        <v>1</v>
      </c>
      <c r="M6" s="18"/>
      <c r="N6" s="18">
        <f t="shared" si="3"/>
        <v>1</v>
      </c>
      <c r="O6" s="18">
        <v>2</v>
      </c>
      <c r="P6" s="18"/>
      <c r="Q6" s="18">
        <f t="shared" si="4"/>
        <v>2</v>
      </c>
      <c r="R6" s="18"/>
      <c r="S6" s="16"/>
      <c r="T6" s="16">
        <f t="shared" si="5"/>
        <v>0</v>
      </c>
      <c r="U6" s="29">
        <f t="shared" si="6"/>
        <v>3</v>
      </c>
      <c r="V6" s="41">
        <f t="shared" si="7"/>
        <v>0</v>
      </c>
      <c r="W6" s="16">
        <f t="shared" si="8"/>
        <v>3</v>
      </c>
    </row>
    <row r="7" ht="23.1" customHeight="1" spans="1:23">
      <c r="A7" s="16">
        <v>4</v>
      </c>
      <c r="B7" s="19" t="s">
        <v>36</v>
      </c>
      <c r="C7" s="18"/>
      <c r="D7" s="18"/>
      <c r="E7" s="18">
        <f t="shared" si="0"/>
        <v>0</v>
      </c>
      <c r="F7" s="18"/>
      <c r="G7" s="18"/>
      <c r="H7" s="18">
        <f t="shared" si="1"/>
        <v>0</v>
      </c>
      <c r="I7" s="18"/>
      <c r="J7" s="18"/>
      <c r="K7" s="18">
        <f t="shared" si="2"/>
        <v>0</v>
      </c>
      <c r="L7" s="18">
        <v>4</v>
      </c>
      <c r="M7" s="18"/>
      <c r="N7" s="18">
        <f t="shared" si="3"/>
        <v>4</v>
      </c>
      <c r="O7" s="18">
        <v>2</v>
      </c>
      <c r="P7" s="18"/>
      <c r="Q7" s="18">
        <f t="shared" si="4"/>
        <v>2</v>
      </c>
      <c r="R7" s="18">
        <v>1</v>
      </c>
      <c r="S7" s="16"/>
      <c r="T7" s="16">
        <f t="shared" si="5"/>
        <v>1</v>
      </c>
      <c r="U7" s="29">
        <f t="shared" si="6"/>
        <v>7</v>
      </c>
      <c r="V7" s="41">
        <f t="shared" si="7"/>
        <v>0</v>
      </c>
      <c r="W7" s="16">
        <f t="shared" si="8"/>
        <v>7</v>
      </c>
    </row>
    <row r="8" ht="23.1" customHeight="1" spans="1:23">
      <c r="A8" s="16">
        <v>5</v>
      </c>
      <c r="B8" s="19" t="s">
        <v>37</v>
      </c>
      <c r="C8" s="18"/>
      <c r="D8" s="18"/>
      <c r="E8" s="18">
        <f t="shared" si="0"/>
        <v>0</v>
      </c>
      <c r="F8" s="18"/>
      <c r="G8" s="18"/>
      <c r="H8" s="18">
        <f t="shared" si="1"/>
        <v>0</v>
      </c>
      <c r="I8" s="18"/>
      <c r="J8" s="18"/>
      <c r="K8" s="18">
        <f t="shared" si="2"/>
        <v>0</v>
      </c>
      <c r="L8" s="18">
        <v>4</v>
      </c>
      <c r="M8" s="18"/>
      <c r="N8" s="18">
        <f t="shared" si="3"/>
        <v>4</v>
      </c>
      <c r="O8" s="18">
        <v>3</v>
      </c>
      <c r="P8" s="18"/>
      <c r="Q8" s="18">
        <f t="shared" si="4"/>
        <v>3</v>
      </c>
      <c r="R8" s="18">
        <v>1</v>
      </c>
      <c r="S8" s="16"/>
      <c r="T8" s="16">
        <f t="shared" si="5"/>
        <v>1</v>
      </c>
      <c r="U8" s="29">
        <f t="shared" si="6"/>
        <v>8</v>
      </c>
      <c r="V8" s="41">
        <f t="shared" si="7"/>
        <v>0</v>
      </c>
      <c r="W8" s="16">
        <f t="shared" si="8"/>
        <v>8</v>
      </c>
    </row>
    <row r="9" ht="23.1" customHeight="1" spans="1:23">
      <c r="A9" s="16">
        <v>6</v>
      </c>
      <c r="B9" s="16" t="s">
        <v>38</v>
      </c>
      <c r="C9" s="18"/>
      <c r="D9" s="18"/>
      <c r="E9" s="18">
        <f t="shared" si="0"/>
        <v>0</v>
      </c>
      <c r="F9" s="18"/>
      <c r="G9" s="18"/>
      <c r="H9" s="18">
        <f t="shared" si="1"/>
        <v>0</v>
      </c>
      <c r="I9" s="18"/>
      <c r="J9" s="18"/>
      <c r="K9" s="18">
        <f t="shared" si="2"/>
        <v>0</v>
      </c>
      <c r="L9" s="18">
        <v>4</v>
      </c>
      <c r="M9" s="18"/>
      <c r="N9" s="18">
        <f t="shared" si="3"/>
        <v>4</v>
      </c>
      <c r="O9" s="18">
        <v>1</v>
      </c>
      <c r="P9" s="18"/>
      <c r="Q9" s="18">
        <f t="shared" si="4"/>
        <v>1</v>
      </c>
      <c r="R9" s="18"/>
      <c r="S9" s="16"/>
      <c r="T9" s="16">
        <f t="shared" si="5"/>
        <v>0</v>
      </c>
      <c r="U9" s="29">
        <f t="shared" si="6"/>
        <v>5</v>
      </c>
      <c r="V9" s="41">
        <f t="shared" si="7"/>
        <v>0</v>
      </c>
      <c r="W9" s="16">
        <f t="shared" si="8"/>
        <v>5</v>
      </c>
    </row>
    <row r="10" ht="23.1" customHeight="1" spans="1:23">
      <c r="A10" s="16">
        <v>7</v>
      </c>
      <c r="B10" s="16" t="s">
        <v>39</v>
      </c>
      <c r="C10" s="18"/>
      <c r="D10" s="18"/>
      <c r="E10" s="18">
        <f t="shared" si="0"/>
        <v>0</v>
      </c>
      <c r="F10" s="18"/>
      <c r="G10" s="18"/>
      <c r="H10" s="18">
        <f t="shared" si="1"/>
        <v>0</v>
      </c>
      <c r="I10" s="18"/>
      <c r="J10" s="18"/>
      <c r="K10" s="18">
        <f t="shared" si="2"/>
        <v>0</v>
      </c>
      <c r="L10" s="18">
        <v>4</v>
      </c>
      <c r="M10" s="18"/>
      <c r="N10" s="18">
        <f t="shared" si="3"/>
        <v>4</v>
      </c>
      <c r="O10" s="18">
        <v>3</v>
      </c>
      <c r="P10" s="18"/>
      <c r="Q10" s="18">
        <f t="shared" si="4"/>
        <v>3</v>
      </c>
      <c r="R10" s="18">
        <v>1</v>
      </c>
      <c r="S10" s="16"/>
      <c r="T10" s="16">
        <f t="shared" si="5"/>
        <v>1</v>
      </c>
      <c r="U10" s="29">
        <f t="shared" si="6"/>
        <v>8</v>
      </c>
      <c r="V10" s="41">
        <f t="shared" si="7"/>
        <v>0</v>
      </c>
      <c r="W10" s="16">
        <f t="shared" si="8"/>
        <v>8</v>
      </c>
    </row>
    <row r="11" ht="23.1" customHeight="1" spans="1:23">
      <c r="A11" s="16">
        <v>8</v>
      </c>
      <c r="B11" s="16" t="s">
        <v>40</v>
      </c>
      <c r="C11" s="18"/>
      <c r="D11" s="18"/>
      <c r="E11" s="18">
        <f t="shared" si="0"/>
        <v>0</v>
      </c>
      <c r="F11" s="18"/>
      <c r="G11" s="18"/>
      <c r="H11" s="18">
        <f t="shared" si="1"/>
        <v>0</v>
      </c>
      <c r="I11" s="18"/>
      <c r="J11" s="18"/>
      <c r="K11" s="18">
        <f t="shared" si="2"/>
        <v>0</v>
      </c>
      <c r="L11" s="18">
        <v>4</v>
      </c>
      <c r="M11" s="18"/>
      <c r="N11" s="18">
        <f t="shared" si="3"/>
        <v>4</v>
      </c>
      <c r="O11" s="18"/>
      <c r="P11" s="18"/>
      <c r="Q11" s="18">
        <f t="shared" si="4"/>
        <v>0</v>
      </c>
      <c r="R11" s="18"/>
      <c r="S11" s="16"/>
      <c r="T11" s="16">
        <f t="shared" si="5"/>
        <v>0</v>
      </c>
      <c r="U11" s="29">
        <f t="shared" si="6"/>
        <v>4</v>
      </c>
      <c r="V11" s="41">
        <f t="shared" si="7"/>
        <v>0</v>
      </c>
      <c r="W11" s="16">
        <f t="shared" si="8"/>
        <v>4</v>
      </c>
    </row>
    <row r="12" ht="23.1" customHeight="1" spans="1:23">
      <c r="A12" s="16">
        <v>9</v>
      </c>
      <c r="B12" s="19" t="s">
        <v>41</v>
      </c>
      <c r="C12" s="20"/>
      <c r="D12" s="20"/>
      <c r="E12" s="18">
        <f t="shared" si="0"/>
        <v>0</v>
      </c>
      <c r="F12" s="20"/>
      <c r="G12" s="20"/>
      <c r="H12" s="18">
        <f t="shared" si="1"/>
        <v>0</v>
      </c>
      <c r="I12" s="20"/>
      <c r="J12" s="20"/>
      <c r="K12" s="18">
        <f t="shared" si="2"/>
        <v>0</v>
      </c>
      <c r="L12" s="20">
        <v>3</v>
      </c>
      <c r="M12" s="20"/>
      <c r="N12" s="18">
        <f t="shared" si="3"/>
        <v>3</v>
      </c>
      <c r="O12" s="20">
        <v>4</v>
      </c>
      <c r="P12" s="20">
        <v>1</v>
      </c>
      <c r="Q12" s="18">
        <f t="shared" si="4"/>
        <v>3</v>
      </c>
      <c r="R12" s="20"/>
      <c r="S12" s="19"/>
      <c r="T12" s="16">
        <f t="shared" si="5"/>
        <v>0</v>
      </c>
      <c r="U12" s="29">
        <f t="shared" si="6"/>
        <v>7</v>
      </c>
      <c r="V12" s="41">
        <f t="shared" si="7"/>
        <v>1</v>
      </c>
      <c r="W12" s="16">
        <f t="shared" si="8"/>
        <v>6</v>
      </c>
    </row>
    <row r="13" ht="23.1" customHeight="1" spans="1:23">
      <c r="A13" s="16">
        <v>10</v>
      </c>
      <c r="B13" s="16" t="s">
        <v>42</v>
      </c>
      <c r="C13" s="18"/>
      <c r="D13" s="18"/>
      <c r="E13" s="18">
        <f t="shared" si="0"/>
        <v>0</v>
      </c>
      <c r="F13" s="18"/>
      <c r="G13" s="18"/>
      <c r="H13" s="18">
        <f t="shared" si="1"/>
        <v>0</v>
      </c>
      <c r="I13" s="18"/>
      <c r="J13" s="18"/>
      <c r="K13" s="18">
        <f t="shared" si="2"/>
        <v>0</v>
      </c>
      <c r="L13" s="18">
        <v>4</v>
      </c>
      <c r="M13" s="18"/>
      <c r="N13" s="18">
        <f t="shared" si="3"/>
        <v>4</v>
      </c>
      <c r="O13" s="18"/>
      <c r="P13" s="18"/>
      <c r="Q13" s="18">
        <f t="shared" si="4"/>
        <v>0</v>
      </c>
      <c r="R13" s="18"/>
      <c r="S13" s="16"/>
      <c r="T13" s="16">
        <f t="shared" si="5"/>
        <v>0</v>
      </c>
      <c r="U13" s="29">
        <f t="shared" si="6"/>
        <v>4</v>
      </c>
      <c r="V13" s="41">
        <f t="shared" si="7"/>
        <v>0</v>
      </c>
      <c r="W13" s="16">
        <f t="shared" si="8"/>
        <v>4</v>
      </c>
    </row>
    <row r="14" ht="23.1" customHeight="1" spans="1:23">
      <c r="A14" s="16">
        <v>11</v>
      </c>
      <c r="B14" s="16" t="s">
        <v>43</v>
      </c>
      <c r="C14" s="18"/>
      <c r="D14" s="18"/>
      <c r="E14" s="18">
        <f t="shared" si="0"/>
        <v>0</v>
      </c>
      <c r="F14" s="18"/>
      <c r="G14" s="18"/>
      <c r="H14" s="18">
        <f t="shared" si="1"/>
        <v>0</v>
      </c>
      <c r="I14" s="18"/>
      <c r="J14" s="18"/>
      <c r="K14" s="18">
        <f t="shared" si="2"/>
        <v>0</v>
      </c>
      <c r="L14" s="18">
        <v>5</v>
      </c>
      <c r="M14" s="18"/>
      <c r="N14" s="18">
        <f t="shared" si="3"/>
        <v>5</v>
      </c>
      <c r="O14" s="18">
        <v>6</v>
      </c>
      <c r="P14" s="18"/>
      <c r="Q14" s="18">
        <f t="shared" si="4"/>
        <v>6</v>
      </c>
      <c r="R14" s="18">
        <v>3</v>
      </c>
      <c r="S14" s="16">
        <v>1</v>
      </c>
      <c r="T14" s="16">
        <f t="shared" si="5"/>
        <v>2</v>
      </c>
      <c r="U14" s="29">
        <f t="shared" si="6"/>
        <v>14</v>
      </c>
      <c r="V14" s="41">
        <f t="shared" si="7"/>
        <v>1</v>
      </c>
      <c r="W14" s="16">
        <f t="shared" si="8"/>
        <v>13</v>
      </c>
    </row>
    <row r="15" ht="23.1" customHeight="1" spans="1:23">
      <c r="A15" s="16">
        <v>12</v>
      </c>
      <c r="B15" s="16" t="s">
        <v>44</v>
      </c>
      <c r="C15" s="18"/>
      <c r="D15" s="18"/>
      <c r="E15" s="18">
        <f t="shared" si="0"/>
        <v>0</v>
      </c>
      <c r="F15" s="18"/>
      <c r="G15" s="18"/>
      <c r="H15" s="18">
        <f t="shared" si="1"/>
        <v>0</v>
      </c>
      <c r="I15" s="18"/>
      <c r="J15" s="18"/>
      <c r="K15" s="18">
        <f t="shared" si="2"/>
        <v>0</v>
      </c>
      <c r="L15" s="18">
        <v>2</v>
      </c>
      <c r="M15" s="18"/>
      <c r="N15" s="18">
        <f t="shared" si="3"/>
        <v>2</v>
      </c>
      <c r="O15" s="18">
        <v>1</v>
      </c>
      <c r="P15" s="18"/>
      <c r="Q15" s="18">
        <f t="shared" si="4"/>
        <v>1</v>
      </c>
      <c r="R15" s="18">
        <v>2</v>
      </c>
      <c r="S15" s="16"/>
      <c r="T15" s="16">
        <f t="shared" si="5"/>
        <v>2</v>
      </c>
      <c r="U15" s="29">
        <f t="shared" si="6"/>
        <v>5</v>
      </c>
      <c r="V15" s="41">
        <f t="shared" si="7"/>
        <v>0</v>
      </c>
      <c r="W15" s="16">
        <f t="shared" si="8"/>
        <v>5</v>
      </c>
    </row>
    <row r="16" ht="23.1" customHeight="1" spans="1:23">
      <c r="A16" s="16">
        <v>13</v>
      </c>
      <c r="B16" s="16" t="s">
        <v>45</v>
      </c>
      <c r="C16" s="18"/>
      <c r="D16" s="18"/>
      <c r="E16" s="18">
        <f t="shared" si="0"/>
        <v>0</v>
      </c>
      <c r="F16" s="18"/>
      <c r="G16" s="18"/>
      <c r="H16" s="18">
        <f t="shared" si="1"/>
        <v>0</v>
      </c>
      <c r="I16" s="18"/>
      <c r="J16" s="18"/>
      <c r="K16" s="18">
        <f t="shared" si="2"/>
        <v>0</v>
      </c>
      <c r="L16" s="18">
        <v>1</v>
      </c>
      <c r="M16" s="18"/>
      <c r="N16" s="18">
        <f t="shared" si="3"/>
        <v>1</v>
      </c>
      <c r="O16" s="18">
        <v>1</v>
      </c>
      <c r="P16" s="18"/>
      <c r="Q16" s="18">
        <f t="shared" si="4"/>
        <v>1</v>
      </c>
      <c r="R16" s="18">
        <v>1</v>
      </c>
      <c r="S16" s="16"/>
      <c r="T16" s="16">
        <f t="shared" si="5"/>
        <v>1</v>
      </c>
      <c r="U16" s="29">
        <f t="shared" si="6"/>
        <v>3</v>
      </c>
      <c r="V16" s="41">
        <f t="shared" si="7"/>
        <v>0</v>
      </c>
      <c r="W16" s="16">
        <f t="shared" si="8"/>
        <v>3</v>
      </c>
    </row>
    <row r="17" ht="23.1" customHeight="1" spans="1:23">
      <c r="A17" s="16">
        <v>14</v>
      </c>
      <c r="B17" s="16" t="s">
        <v>46</v>
      </c>
      <c r="C17" s="18"/>
      <c r="D17" s="18"/>
      <c r="E17" s="18">
        <f t="shared" si="0"/>
        <v>0</v>
      </c>
      <c r="F17" s="18"/>
      <c r="G17" s="18"/>
      <c r="H17" s="18">
        <f t="shared" si="1"/>
        <v>0</v>
      </c>
      <c r="I17" s="18"/>
      <c r="J17" s="18"/>
      <c r="K17" s="18">
        <f t="shared" si="2"/>
        <v>0</v>
      </c>
      <c r="L17" s="18">
        <v>6</v>
      </c>
      <c r="M17" s="18"/>
      <c r="N17" s="18">
        <f t="shared" si="3"/>
        <v>6</v>
      </c>
      <c r="O17" s="18">
        <v>2</v>
      </c>
      <c r="P17" s="18"/>
      <c r="Q17" s="18">
        <f t="shared" si="4"/>
        <v>2</v>
      </c>
      <c r="R17" s="18">
        <v>4</v>
      </c>
      <c r="S17" s="16"/>
      <c r="T17" s="16">
        <f t="shared" si="5"/>
        <v>4</v>
      </c>
      <c r="U17" s="29">
        <f t="shared" si="6"/>
        <v>12</v>
      </c>
      <c r="V17" s="41">
        <f t="shared" si="7"/>
        <v>0</v>
      </c>
      <c r="W17" s="16">
        <f t="shared" si="8"/>
        <v>12</v>
      </c>
    </row>
    <row r="18" ht="23.1" customHeight="1" spans="1:23">
      <c r="A18" s="16">
        <v>15</v>
      </c>
      <c r="B18" s="16" t="s">
        <v>47</v>
      </c>
      <c r="C18" s="18"/>
      <c r="D18" s="18"/>
      <c r="E18" s="18">
        <f t="shared" si="0"/>
        <v>0</v>
      </c>
      <c r="F18" s="18"/>
      <c r="G18" s="18"/>
      <c r="H18" s="18">
        <f t="shared" si="1"/>
        <v>0</v>
      </c>
      <c r="I18" s="18"/>
      <c r="J18" s="18"/>
      <c r="K18" s="18">
        <f t="shared" si="2"/>
        <v>0</v>
      </c>
      <c r="L18" s="18">
        <v>5</v>
      </c>
      <c r="M18" s="18">
        <v>1</v>
      </c>
      <c r="N18" s="18">
        <f t="shared" si="3"/>
        <v>4</v>
      </c>
      <c r="O18" s="18">
        <v>2</v>
      </c>
      <c r="P18" s="18">
        <v>1</v>
      </c>
      <c r="Q18" s="18">
        <f t="shared" si="4"/>
        <v>1</v>
      </c>
      <c r="R18" s="18">
        <v>1</v>
      </c>
      <c r="S18" s="16"/>
      <c r="T18" s="16">
        <f t="shared" si="5"/>
        <v>1</v>
      </c>
      <c r="U18" s="29">
        <f t="shared" si="6"/>
        <v>8</v>
      </c>
      <c r="V18" s="41">
        <f t="shared" si="7"/>
        <v>2</v>
      </c>
      <c r="W18" s="16">
        <f t="shared" si="8"/>
        <v>6</v>
      </c>
    </row>
    <row r="19" ht="23.1" customHeight="1" spans="1:23">
      <c r="A19" s="16">
        <v>4</v>
      </c>
      <c r="B19" s="16" t="s">
        <v>48</v>
      </c>
      <c r="C19" s="18">
        <v>4</v>
      </c>
      <c r="D19" s="18">
        <v>1</v>
      </c>
      <c r="E19" s="18">
        <f t="shared" si="0"/>
        <v>3</v>
      </c>
      <c r="F19" s="18">
        <v>4</v>
      </c>
      <c r="G19" s="18"/>
      <c r="H19" s="18">
        <f t="shared" si="1"/>
        <v>4</v>
      </c>
      <c r="I19" s="18">
        <v>2</v>
      </c>
      <c r="J19" s="18">
        <v>2</v>
      </c>
      <c r="K19" s="18">
        <f t="shared" si="2"/>
        <v>0</v>
      </c>
      <c r="L19" s="18">
        <v>4</v>
      </c>
      <c r="M19" s="18">
        <v>1</v>
      </c>
      <c r="N19" s="18">
        <f t="shared" si="3"/>
        <v>3</v>
      </c>
      <c r="O19" s="18">
        <v>5</v>
      </c>
      <c r="P19" s="18">
        <v>2</v>
      </c>
      <c r="Q19" s="18">
        <f t="shared" si="4"/>
        <v>3</v>
      </c>
      <c r="R19" s="18"/>
      <c r="S19" s="16"/>
      <c r="T19" s="16">
        <f t="shared" si="5"/>
        <v>0</v>
      </c>
      <c r="U19" s="29">
        <f t="shared" si="6"/>
        <v>19</v>
      </c>
      <c r="V19" s="41">
        <f t="shared" si="7"/>
        <v>4</v>
      </c>
      <c r="W19" s="16">
        <f t="shared" si="8"/>
        <v>15</v>
      </c>
    </row>
    <row r="20" ht="23.1" customHeight="1" spans="1:23">
      <c r="A20" s="16">
        <v>17</v>
      </c>
      <c r="B20" s="19" t="s">
        <v>49</v>
      </c>
      <c r="C20" s="18"/>
      <c r="D20" s="18"/>
      <c r="E20" s="18">
        <f t="shared" si="0"/>
        <v>0</v>
      </c>
      <c r="F20" s="18">
        <v>4</v>
      </c>
      <c r="G20" s="18"/>
      <c r="H20" s="18">
        <f t="shared" si="1"/>
        <v>4</v>
      </c>
      <c r="I20" s="18">
        <v>2</v>
      </c>
      <c r="J20" s="18"/>
      <c r="K20" s="18">
        <f t="shared" si="2"/>
        <v>2</v>
      </c>
      <c r="L20" s="18">
        <v>8</v>
      </c>
      <c r="M20" s="18">
        <v>2</v>
      </c>
      <c r="N20" s="18">
        <f t="shared" si="3"/>
        <v>6</v>
      </c>
      <c r="O20" s="18">
        <v>3</v>
      </c>
      <c r="P20" s="18">
        <v>2</v>
      </c>
      <c r="Q20" s="18">
        <f t="shared" si="4"/>
        <v>1</v>
      </c>
      <c r="R20" s="18">
        <v>1</v>
      </c>
      <c r="S20" s="16">
        <v>1</v>
      </c>
      <c r="T20" s="16">
        <f t="shared" si="5"/>
        <v>0</v>
      </c>
      <c r="U20" s="29">
        <f t="shared" si="6"/>
        <v>18</v>
      </c>
      <c r="V20" s="41">
        <f t="shared" si="7"/>
        <v>5</v>
      </c>
      <c r="W20" s="16">
        <f t="shared" si="8"/>
        <v>13</v>
      </c>
    </row>
    <row r="21" ht="23.1" customHeight="1" spans="1:23">
      <c r="A21" s="16">
        <v>18</v>
      </c>
      <c r="B21" s="16" t="s">
        <v>50</v>
      </c>
      <c r="C21" s="18"/>
      <c r="D21" s="18"/>
      <c r="E21" s="18">
        <f t="shared" si="0"/>
        <v>0</v>
      </c>
      <c r="F21" s="18"/>
      <c r="G21" s="18"/>
      <c r="H21" s="18">
        <f t="shared" si="1"/>
        <v>0</v>
      </c>
      <c r="I21" s="18"/>
      <c r="J21" s="18"/>
      <c r="K21" s="18">
        <f t="shared" si="2"/>
        <v>0</v>
      </c>
      <c r="L21" s="18">
        <v>4</v>
      </c>
      <c r="M21" s="18"/>
      <c r="N21" s="18">
        <f t="shared" si="3"/>
        <v>4</v>
      </c>
      <c r="O21" s="18">
        <v>2</v>
      </c>
      <c r="P21" s="18"/>
      <c r="Q21" s="18">
        <f t="shared" si="4"/>
        <v>2</v>
      </c>
      <c r="R21" s="18">
        <v>1</v>
      </c>
      <c r="S21" s="16"/>
      <c r="T21" s="16">
        <f t="shared" si="5"/>
        <v>1</v>
      </c>
      <c r="U21" s="29">
        <f t="shared" si="6"/>
        <v>7</v>
      </c>
      <c r="V21" s="41">
        <f t="shared" si="7"/>
        <v>0</v>
      </c>
      <c r="W21" s="16">
        <f t="shared" si="8"/>
        <v>7</v>
      </c>
    </row>
    <row r="22" ht="23.1" customHeight="1" spans="1:23">
      <c r="A22" s="16">
        <v>19</v>
      </c>
      <c r="B22" s="16" t="s">
        <v>51</v>
      </c>
      <c r="C22" s="18">
        <v>2</v>
      </c>
      <c r="D22" s="18">
        <v>2</v>
      </c>
      <c r="E22" s="18">
        <f t="shared" si="0"/>
        <v>0</v>
      </c>
      <c r="F22" s="18">
        <v>2</v>
      </c>
      <c r="G22" s="18"/>
      <c r="H22" s="18">
        <f t="shared" si="1"/>
        <v>2</v>
      </c>
      <c r="I22" s="18">
        <v>2</v>
      </c>
      <c r="J22" s="18">
        <v>2</v>
      </c>
      <c r="K22" s="18">
        <f t="shared" si="2"/>
        <v>0</v>
      </c>
      <c r="L22" s="18">
        <v>5</v>
      </c>
      <c r="M22" s="18"/>
      <c r="N22" s="18">
        <f t="shared" si="3"/>
        <v>5</v>
      </c>
      <c r="O22" s="18">
        <v>2</v>
      </c>
      <c r="P22" s="18">
        <v>1</v>
      </c>
      <c r="Q22" s="18">
        <f t="shared" si="4"/>
        <v>1</v>
      </c>
      <c r="R22" s="18"/>
      <c r="S22" s="16"/>
      <c r="T22" s="16">
        <f t="shared" si="5"/>
        <v>0</v>
      </c>
      <c r="U22" s="29">
        <f t="shared" si="6"/>
        <v>13</v>
      </c>
      <c r="V22" s="41">
        <f t="shared" si="7"/>
        <v>3</v>
      </c>
      <c r="W22" s="16">
        <f t="shared" si="8"/>
        <v>10</v>
      </c>
    </row>
    <row r="23" ht="23.1" customHeight="1" spans="1:23">
      <c r="A23" s="16">
        <v>20</v>
      </c>
      <c r="B23" s="16" t="s">
        <v>52</v>
      </c>
      <c r="C23" s="18">
        <v>1</v>
      </c>
      <c r="D23" s="18">
        <v>1</v>
      </c>
      <c r="E23" s="18">
        <f t="shared" si="0"/>
        <v>0</v>
      </c>
      <c r="F23" s="18">
        <v>1</v>
      </c>
      <c r="G23" s="18"/>
      <c r="H23" s="18">
        <f t="shared" si="1"/>
        <v>1</v>
      </c>
      <c r="I23" s="18">
        <v>1</v>
      </c>
      <c r="J23" s="18"/>
      <c r="K23" s="18">
        <f t="shared" si="2"/>
        <v>1</v>
      </c>
      <c r="L23" s="18">
        <v>2</v>
      </c>
      <c r="M23" s="18"/>
      <c r="N23" s="18">
        <f t="shared" si="3"/>
        <v>2</v>
      </c>
      <c r="O23" s="18">
        <v>1</v>
      </c>
      <c r="P23" s="18"/>
      <c r="Q23" s="18">
        <f t="shared" si="4"/>
        <v>1</v>
      </c>
      <c r="R23" s="18"/>
      <c r="S23" s="16"/>
      <c r="T23" s="16">
        <f t="shared" si="5"/>
        <v>0</v>
      </c>
      <c r="U23" s="29">
        <f t="shared" si="6"/>
        <v>6</v>
      </c>
      <c r="V23" s="41">
        <f t="shared" si="7"/>
        <v>1</v>
      </c>
      <c r="W23" s="16">
        <f t="shared" si="8"/>
        <v>5</v>
      </c>
    </row>
    <row r="24" ht="23.1" customHeight="1" spans="1:23">
      <c r="A24" s="16">
        <v>21</v>
      </c>
      <c r="B24" s="16" t="s">
        <v>53</v>
      </c>
      <c r="C24" s="18"/>
      <c r="D24" s="18"/>
      <c r="E24" s="18">
        <f t="shared" si="0"/>
        <v>0</v>
      </c>
      <c r="F24" s="18"/>
      <c r="G24" s="18"/>
      <c r="H24" s="18">
        <f t="shared" si="1"/>
        <v>0</v>
      </c>
      <c r="I24" s="18"/>
      <c r="J24" s="18"/>
      <c r="K24" s="18">
        <f t="shared" si="2"/>
        <v>0</v>
      </c>
      <c r="L24" s="18">
        <v>5</v>
      </c>
      <c r="M24" s="18">
        <v>1</v>
      </c>
      <c r="N24" s="18">
        <f t="shared" si="3"/>
        <v>4</v>
      </c>
      <c r="O24" s="18">
        <v>2</v>
      </c>
      <c r="P24" s="18">
        <v>2</v>
      </c>
      <c r="Q24" s="18">
        <f t="shared" si="4"/>
        <v>0</v>
      </c>
      <c r="R24" s="18">
        <v>3</v>
      </c>
      <c r="S24" s="16">
        <v>3</v>
      </c>
      <c r="T24" s="16">
        <f t="shared" si="5"/>
        <v>0</v>
      </c>
      <c r="U24" s="29">
        <f t="shared" si="6"/>
        <v>10</v>
      </c>
      <c r="V24" s="41">
        <f t="shared" si="7"/>
        <v>6</v>
      </c>
      <c r="W24" s="16">
        <f t="shared" si="8"/>
        <v>4</v>
      </c>
    </row>
    <row r="25" ht="23.1" customHeight="1" spans="1:23">
      <c r="A25" s="29" t="s">
        <v>23</v>
      </c>
      <c r="B25" s="29"/>
      <c r="C25" s="30">
        <f>SUM(C4:C24)</f>
        <v>7</v>
      </c>
      <c r="D25" s="31">
        <f>SUM(D4:D24)</f>
        <v>4</v>
      </c>
      <c r="E25" s="30">
        <f>SUM(E4:E24)</f>
        <v>3</v>
      </c>
      <c r="F25" s="30">
        <f t="shared" ref="F25:W25" si="9">SUM(F4:F24)</f>
        <v>11</v>
      </c>
      <c r="G25" s="30">
        <f t="shared" si="9"/>
        <v>0</v>
      </c>
      <c r="H25" s="30">
        <f t="shared" si="9"/>
        <v>11</v>
      </c>
      <c r="I25" s="30">
        <f t="shared" si="9"/>
        <v>7</v>
      </c>
      <c r="J25" s="30">
        <f t="shared" si="9"/>
        <v>4</v>
      </c>
      <c r="K25" s="30">
        <f t="shared" si="9"/>
        <v>3</v>
      </c>
      <c r="L25" s="30">
        <f t="shared" si="9"/>
        <v>83</v>
      </c>
      <c r="M25" s="30">
        <f t="shared" si="9"/>
        <v>5</v>
      </c>
      <c r="N25" s="30">
        <f t="shared" si="9"/>
        <v>78</v>
      </c>
      <c r="O25" s="30">
        <f t="shared" si="9"/>
        <v>45</v>
      </c>
      <c r="P25" s="30">
        <f t="shared" si="9"/>
        <v>9</v>
      </c>
      <c r="Q25" s="30">
        <f t="shared" si="9"/>
        <v>36</v>
      </c>
      <c r="R25" s="30">
        <f t="shared" si="9"/>
        <v>24</v>
      </c>
      <c r="S25" s="29">
        <f t="shared" si="9"/>
        <v>5</v>
      </c>
      <c r="T25" s="29">
        <f t="shared" si="9"/>
        <v>19</v>
      </c>
      <c r="U25" s="29">
        <f t="shared" si="9"/>
        <v>177</v>
      </c>
      <c r="V25" s="29">
        <f t="shared" si="9"/>
        <v>23</v>
      </c>
      <c r="W25" s="29">
        <f t="shared" si="9"/>
        <v>154</v>
      </c>
    </row>
  </sheetData>
  <mergeCells count="11">
    <mergeCell ref="A1:U1"/>
    <mergeCell ref="C2:E2"/>
    <mergeCell ref="F2:H2"/>
    <mergeCell ref="I2:K2"/>
    <mergeCell ref="L2:N2"/>
    <mergeCell ref="O2:Q2"/>
    <mergeCell ref="R2:T2"/>
    <mergeCell ref="U2:W2"/>
    <mergeCell ref="A25:B25"/>
    <mergeCell ref="A2:A3"/>
    <mergeCell ref="B2:B3"/>
  </mergeCells>
  <pageMargins left="0.700694444444445" right="0.700694444444445" top="0.751388888888889" bottom="0.751388888888889" header="0.298611111111111" footer="0.298611111111111"/>
  <pageSetup paperSize="9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abSelected="1" workbookViewId="0">
      <pane ySplit="4" topLeftCell="A5" activePane="bottomLeft" state="frozen"/>
      <selection/>
      <selection pane="bottomLeft" activeCell="Q14" sqref="Q14"/>
    </sheetView>
  </sheetViews>
  <sheetFormatPr defaultColWidth="9" defaultRowHeight="13.5"/>
  <cols>
    <col min="1" max="1" width="9.125" customWidth="1"/>
    <col min="2" max="2" width="15.5" customWidth="1"/>
    <col min="3" max="5" width="3.625" customWidth="1"/>
    <col min="6" max="32" width="3.625" style="1" customWidth="1"/>
    <col min="33" max="35" width="3.625" customWidth="1"/>
  </cols>
  <sheetData>
    <row r="1" ht="20.25" spans="1:34">
      <c r="A1" s="2" t="s">
        <v>54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"/>
      <c r="AH1" s="2"/>
    </row>
    <row r="2" ht="27" spans="1:34">
      <c r="A2" s="4" t="s">
        <v>55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4"/>
      <c r="AH2" s="4"/>
    </row>
    <row r="3" ht="32.25" customHeight="1" spans="1:35">
      <c r="A3" s="6" t="s">
        <v>1</v>
      </c>
      <c r="B3" s="6" t="s">
        <v>25</v>
      </c>
      <c r="C3" s="7" t="s">
        <v>26</v>
      </c>
      <c r="D3" s="8"/>
      <c r="E3" s="9"/>
      <c r="F3" s="10" t="s">
        <v>27</v>
      </c>
      <c r="G3" s="11"/>
      <c r="H3" s="12"/>
      <c r="I3" s="10" t="s">
        <v>28</v>
      </c>
      <c r="J3" s="11"/>
      <c r="K3" s="12"/>
      <c r="L3" s="10" t="s">
        <v>56</v>
      </c>
      <c r="M3" s="11"/>
      <c r="N3" s="12"/>
      <c r="O3" s="21" t="s">
        <v>57</v>
      </c>
      <c r="P3" s="22"/>
      <c r="Q3" s="23"/>
      <c r="R3" s="10" t="s">
        <v>58</v>
      </c>
      <c r="S3" s="11"/>
      <c r="T3" s="12"/>
      <c r="U3" s="10" t="s">
        <v>59</v>
      </c>
      <c r="V3" s="11"/>
      <c r="W3" s="12"/>
      <c r="X3" s="10" t="s">
        <v>60</v>
      </c>
      <c r="Y3" s="11"/>
      <c r="Z3" s="12"/>
      <c r="AA3" s="10" t="s">
        <v>61</v>
      </c>
      <c r="AB3" s="11"/>
      <c r="AC3" s="12"/>
      <c r="AD3" s="10" t="s">
        <v>29</v>
      </c>
      <c r="AE3" s="11"/>
      <c r="AF3" s="12"/>
      <c r="AG3" s="7" t="s">
        <v>12</v>
      </c>
      <c r="AH3" s="8"/>
      <c r="AI3" s="9"/>
    </row>
    <row r="4" ht="58.5" customHeight="1" spans="1:35">
      <c r="A4" s="13"/>
      <c r="B4" s="13"/>
      <c r="C4" s="14" t="s">
        <v>3</v>
      </c>
      <c r="D4" s="14" t="s">
        <v>32</v>
      </c>
      <c r="E4" s="14" t="s">
        <v>5</v>
      </c>
      <c r="F4" s="15" t="s">
        <v>3</v>
      </c>
      <c r="G4" s="15" t="s">
        <v>32</v>
      </c>
      <c r="H4" s="15" t="s">
        <v>5</v>
      </c>
      <c r="I4" s="15" t="s">
        <v>3</v>
      </c>
      <c r="J4" s="15" t="s">
        <v>32</v>
      </c>
      <c r="K4" s="15" t="s">
        <v>5</v>
      </c>
      <c r="L4" s="15" t="s">
        <v>3</v>
      </c>
      <c r="M4" s="15" t="s">
        <v>32</v>
      </c>
      <c r="N4" s="15" t="s">
        <v>5</v>
      </c>
      <c r="O4" s="15" t="s">
        <v>3</v>
      </c>
      <c r="P4" s="15" t="s">
        <v>32</v>
      </c>
      <c r="Q4" s="15" t="s">
        <v>5</v>
      </c>
      <c r="R4" s="15" t="s">
        <v>3</v>
      </c>
      <c r="S4" s="15" t="s">
        <v>32</v>
      </c>
      <c r="T4" s="15" t="s">
        <v>5</v>
      </c>
      <c r="U4" s="15" t="s">
        <v>3</v>
      </c>
      <c r="V4" s="15" t="s">
        <v>32</v>
      </c>
      <c r="W4" s="15" t="s">
        <v>5</v>
      </c>
      <c r="X4" s="15" t="s">
        <v>3</v>
      </c>
      <c r="Y4" s="15" t="s">
        <v>32</v>
      </c>
      <c r="Z4" s="15" t="s">
        <v>5</v>
      </c>
      <c r="AA4" s="15" t="s">
        <v>3</v>
      </c>
      <c r="AB4" s="15" t="s">
        <v>32</v>
      </c>
      <c r="AC4" s="15" t="s">
        <v>5</v>
      </c>
      <c r="AD4" s="15" t="s">
        <v>3</v>
      </c>
      <c r="AE4" s="15" t="s">
        <v>32</v>
      </c>
      <c r="AF4" s="15" t="s">
        <v>5</v>
      </c>
      <c r="AG4" s="14" t="s">
        <v>3</v>
      </c>
      <c r="AH4" s="14" t="s">
        <v>32</v>
      </c>
      <c r="AI4" s="14" t="s">
        <v>5</v>
      </c>
    </row>
    <row r="5" ht="23.1" customHeight="1" spans="1:35">
      <c r="A5" s="16">
        <v>1</v>
      </c>
      <c r="B5" s="17" t="s">
        <v>62</v>
      </c>
      <c r="C5" s="16">
        <v>1</v>
      </c>
      <c r="D5" s="16"/>
      <c r="E5" s="16">
        <f>C5-D5</f>
        <v>1</v>
      </c>
      <c r="F5" s="18"/>
      <c r="G5" s="18"/>
      <c r="H5" s="18">
        <f>F5-G5</f>
        <v>0</v>
      </c>
      <c r="I5" s="18"/>
      <c r="J5" s="18"/>
      <c r="K5" s="18">
        <f>I5-J5</f>
        <v>0</v>
      </c>
      <c r="L5" s="18"/>
      <c r="M5" s="18"/>
      <c r="N5" s="18">
        <f>L5-M5</f>
        <v>0</v>
      </c>
      <c r="O5" s="18">
        <v>1</v>
      </c>
      <c r="P5" s="18"/>
      <c r="Q5" s="18">
        <f>O5-P5</f>
        <v>1</v>
      </c>
      <c r="R5" s="18"/>
      <c r="S5" s="18"/>
      <c r="T5" s="18">
        <f>R5-S5</f>
        <v>0</v>
      </c>
      <c r="U5" s="18"/>
      <c r="V5" s="18"/>
      <c r="W5" s="18">
        <f>U5-V5</f>
        <v>0</v>
      </c>
      <c r="X5" s="18"/>
      <c r="Y5" s="18"/>
      <c r="Z5" s="18">
        <f>X5-Y5</f>
        <v>0</v>
      </c>
      <c r="AA5" s="18"/>
      <c r="AB5" s="18"/>
      <c r="AC5" s="18">
        <f>AA5-AB5</f>
        <v>0</v>
      </c>
      <c r="AD5" s="18"/>
      <c r="AE5" s="18"/>
      <c r="AF5" s="18">
        <f>AD5-AE5</f>
        <v>0</v>
      </c>
      <c r="AG5" s="16">
        <v>2</v>
      </c>
      <c r="AH5" s="19">
        <f>D5+G5+J5+M5+P5+S5+V5+Y5+AB5+AE5</f>
        <v>0</v>
      </c>
      <c r="AI5" s="16">
        <f>AG5-AH5</f>
        <v>2</v>
      </c>
    </row>
    <row r="6" ht="23.1" customHeight="1" spans="1:35">
      <c r="A6" s="19">
        <v>2</v>
      </c>
      <c r="B6" s="14" t="s">
        <v>63</v>
      </c>
      <c r="C6" s="16">
        <v>8</v>
      </c>
      <c r="D6" s="16"/>
      <c r="E6" s="16">
        <f t="shared" ref="E6:E20" si="0">C6-D6</f>
        <v>8</v>
      </c>
      <c r="F6" s="18">
        <v>8</v>
      </c>
      <c r="G6" s="18"/>
      <c r="H6" s="18">
        <f t="shared" ref="H6:H20" si="1">F6-G6</f>
        <v>8</v>
      </c>
      <c r="I6" s="18">
        <v>11</v>
      </c>
      <c r="J6" s="18"/>
      <c r="K6" s="18">
        <f t="shared" ref="K6:K20" si="2">I6-J6</f>
        <v>11</v>
      </c>
      <c r="L6" s="18">
        <v>4</v>
      </c>
      <c r="M6" s="18">
        <v>1</v>
      </c>
      <c r="N6" s="18">
        <f t="shared" ref="N6:N20" si="3">L6-M6</f>
        <v>3</v>
      </c>
      <c r="O6" s="18">
        <v>4</v>
      </c>
      <c r="P6" s="18"/>
      <c r="Q6" s="18">
        <f t="shared" ref="Q6:Q20" si="4">O6-P6</f>
        <v>4</v>
      </c>
      <c r="R6" s="18">
        <v>4</v>
      </c>
      <c r="S6" s="18"/>
      <c r="T6" s="18">
        <f t="shared" ref="T6:T20" si="5">R6-S6</f>
        <v>4</v>
      </c>
      <c r="U6" s="18">
        <v>2</v>
      </c>
      <c r="V6" s="18"/>
      <c r="W6" s="18">
        <f t="shared" ref="W6:W20" si="6">U6-V6</f>
        <v>2</v>
      </c>
      <c r="X6" s="18">
        <v>2</v>
      </c>
      <c r="Y6" s="18">
        <v>1</v>
      </c>
      <c r="Z6" s="18">
        <f t="shared" ref="Z6:Z20" si="7">X6-Y6</f>
        <v>1</v>
      </c>
      <c r="AA6" s="18">
        <v>2</v>
      </c>
      <c r="AB6" s="18"/>
      <c r="AC6" s="18">
        <f t="shared" ref="AC6:AC20" si="8">AA6-AB6</f>
        <v>2</v>
      </c>
      <c r="AD6" s="18">
        <v>3</v>
      </c>
      <c r="AE6" s="18">
        <v>1</v>
      </c>
      <c r="AF6" s="18">
        <f t="shared" ref="AF6:AF20" si="9">AD6-AE6</f>
        <v>2</v>
      </c>
      <c r="AG6" s="16">
        <v>48</v>
      </c>
      <c r="AH6" s="19">
        <f t="shared" ref="AH6:AH20" si="10">D6+G6+J6+M6+P6+S6+V6+Y6+AB6+AE6</f>
        <v>3</v>
      </c>
      <c r="AI6" s="16">
        <f t="shared" ref="AI6:AI20" si="11">AG6-AH6</f>
        <v>45</v>
      </c>
    </row>
    <row r="7" ht="23.1" customHeight="1" spans="1:35">
      <c r="A7" s="16">
        <v>3</v>
      </c>
      <c r="B7" s="14" t="s">
        <v>64</v>
      </c>
      <c r="C7" s="16">
        <v>1</v>
      </c>
      <c r="D7" s="16"/>
      <c r="E7" s="16">
        <f t="shared" si="0"/>
        <v>1</v>
      </c>
      <c r="F7" s="18">
        <v>2</v>
      </c>
      <c r="G7" s="18"/>
      <c r="H7" s="18">
        <f t="shared" si="1"/>
        <v>2</v>
      </c>
      <c r="I7" s="18">
        <v>3</v>
      </c>
      <c r="J7" s="18"/>
      <c r="K7" s="18">
        <f t="shared" si="2"/>
        <v>3</v>
      </c>
      <c r="L7" s="18"/>
      <c r="M7" s="18"/>
      <c r="N7" s="18">
        <f t="shared" si="3"/>
        <v>0</v>
      </c>
      <c r="O7" s="18"/>
      <c r="P7" s="18"/>
      <c r="Q7" s="18">
        <f t="shared" si="4"/>
        <v>0</v>
      </c>
      <c r="R7" s="18"/>
      <c r="S7" s="18"/>
      <c r="T7" s="18">
        <f t="shared" si="5"/>
        <v>0</v>
      </c>
      <c r="U7" s="18"/>
      <c r="V7" s="18"/>
      <c r="W7" s="18">
        <f t="shared" si="6"/>
        <v>0</v>
      </c>
      <c r="X7" s="18"/>
      <c r="Y7" s="18"/>
      <c r="Z7" s="18">
        <f t="shared" si="7"/>
        <v>0</v>
      </c>
      <c r="AA7" s="18"/>
      <c r="AB7" s="18"/>
      <c r="AC7" s="18">
        <f t="shared" si="8"/>
        <v>0</v>
      </c>
      <c r="AD7" s="18"/>
      <c r="AE7" s="18"/>
      <c r="AF7" s="18">
        <f t="shared" si="9"/>
        <v>0</v>
      </c>
      <c r="AG7" s="16">
        <v>6</v>
      </c>
      <c r="AH7" s="19">
        <f t="shared" si="10"/>
        <v>0</v>
      </c>
      <c r="AI7" s="16">
        <f t="shared" si="11"/>
        <v>6</v>
      </c>
    </row>
    <row r="8" ht="23.1" customHeight="1" spans="1:35">
      <c r="A8" s="19">
        <v>4</v>
      </c>
      <c r="B8" s="14" t="s">
        <v>65</v>
      </c>
      <c r="C8" s="16">
        <v>2</v>
      </c>
      <c r="D8" s="16"/>
      <c r="E8" s="16">
        <f t="shared" si="0"/>
        <v>2</v>
      </c>
      <c r="F8" s="18">
        <v>1</v>
      </c>
      <c r="G8" s="18"/>
      <c r="H8" s="18">
        <f t="shared" si="1"/>
        <v>1</v>
      </c>
      <c r="I8" s="18"/>
      <c r="J8" s="18"/>
      <c r="K8" s="18">
        <f t="shared" si="2"/>
        <v>0</v>
      </c>
      <c r="L8" s="18"/>
      <c r="M8" s="18"/>
      <c r="N8" s="18">
        <f t="shared" si="3"/>
        <v>0</v>
      </c>
      <c r="O8" s="18"/>
      <c r="P8" s="18"/>
      <c r="Q8" s="18">
        <f t="shared" si="4"/>
        <v>0</v>
      </c>
      <c r="R8" s="18"/>
      <c r="S8" s="18"/>
      <c r="T8" s="18">
        <f t="shared" si="5"/>
        <v>0</v>
      </c>
      <c r="U8" s="18"/>
      <c r="V8" s="18"/>
      <c r="W8" s="18">
        <f t="shared" si="6"/>
        <v>0</v>
      </c>
      <c r="X8" s="18">
        <v>1</v>
      </c>
      <c r="Y8" s="18"/>
      <c r="Z8" s="18">
        <f t="shared" si="7"/>
        <v>1</v>
      </c>
      <c r="AA8" s="18">
        <v>1</v>
      </c>
      <c r="AB8" s="18"/>
      <c r="AC8" s="18">
        <f t="shared" si="8"/>
        <v>1</v>
      </c>
      <c r="AD8" s="18"/>
      <c r="AE8" s="18"/>
      <c r="AF8" s="18">
        <f t="shared" si="9"/>
        <v>0</v>
      </c>
      <c r="AG8" s="16">
        <v>5</v>
      </c>
      <c r="AH8" s="19">
        <f t="shared" si="10"/>
        <v>0</v>
      </c>
      <c r="AI8" s="16">
        <f t="shared" si="11"/>
        <v>5</v>
      </c>
    </row>
    <row r="9" ht="23.1" customHeight="1" spans="1:35">
      <c r="A9" s="16">
        <v>5</v>
      </c>
      <c r="B9" s="14" t="s">
        <v>66</v>
      </c>
      <c r="C9" s="19">
        <v>2</v>
      </c>
      <c r="D9" s="19"/>
      <c r="E9" s="16">
        <f t="shared" si="0"/>
        <v>2</v>
      </c>
      <c r="F9" s="20">
        <v>1</v>
      </c>
      <c r="G9" s="20"/>
      <c r="H9" s="18">
        <f t="shared" si="1"/>
        <v>1</v>
      </c>
      <c r="I9" s="20">
        <v>1</v>
      </c>
      <c r="J9" s="20"/>
      <c r="K9" s="18">
        <f t="shared" si="2"/>
        <v>1</v>
      </c>
      <c r="L9" s="20"/>
      <c r="M9" s="20"/>
      <c r="N9" s="18">
        <f t="shared" si="3"/>
        <v>0</v>
      </c>
      <c r="O9" s="20"/>
      <c r="P9" s="20"/>
      <c r="Q9" s="18">
        <f t="shared" si="4"/>
        <v>0</v>
      </c>
      <c r="R9" s="20"/>
      <c r="S9" s="20"/>
      <c r="T9" s="18">
        <f t="shared" si="5"/>
        <v>0</v>
      </c>
      <c r="U9" s="20"/>
      <c r="V9" s="20"/>
      <c r="W9" s="18">
        <f t="shared" si="6"/>
        <v>0</v>
      </c>
      <c r="X9" s="20"/>
      <c r="Y9" s="20"/>
      <c r="Z9" s="18">
        <f t="shared" si="7"/>
        <v>0</v>
      </c>
      <c r="AA9" s="20"/>
      <c r="AB9" s="20"/>
      <c r="AC9" s="18">
        <f t="shared" si="8"/>
        <v>0</v>
      </c>
      <c r="AD9" s="20">
        <v>1</v>
      </c>
      <c r="AE9" s="20"/>
      <c r="AF9" s="18">
        <f t="shared" si="9"/>
        <v>1</v>
      </c>
      <c r="AG9" s="19">
        <v>5</v>
      </c>
      <c r="AH9" s="19">
        <f t="shared" si="10"/>
        <v>0</v>
      </c>
      <c r="AI9" s="16">
        <f t="shared" si="11"/>
        <v>5</v>
      </c>
    </row>
    <row r="10" ht="23.1" customHeight="1" spans="1:35">
      <c r="A10" s="19">
        <v>6</v>
      </c>
      <c r="B10" s="14" t="s">
        <v>67</v>
      </c>
      <c r="C10" s="16"/>
      <c r="D10" s="16"/>
      <c r="E10" s="16">
        <f t="shared" si="0"/>
        <v>0</v>
      </c>
      <c r="F10" s="18">
        <v>2</v>
      </c>
      <c r="G10" s="18"/>
      <c r="H10" s="18">
        <f t="shared" si="1"/>
        <v>2</v>
      </c>
      <c r="I10" s="18"/>
      <c r="J10" s="18"/>
      <c r="K10" s="18">
        <f t="shared" si="2"/>
        <v>0</v>
      </c>
      <c r="L10" s="18"/>
      <c r="M10" s="18"/>
      <c r="N10" s="18">
        <f t="shared" si="3"/>
        <v>0</v>
      </c>
      <c r="O10" s="18"/>
      <c r="P10" s="18"/>
      <c r="Q10" s="18">
        <f t="shared" si="4"/>
        <v>0</v>
      </c>
      <c r="R10" s="18"/>
      <c r="S10" s="18"/>
      <c r="T10" s="18">
        <f t="shared" si="5"/>
        <v>0</v>
      </c>
      <c r="U10" s="18"/>
      <c r="V10" s="18"/>
      <c r="W10" s="18">
        <f t="shared" si="6"/>
        <v>0</v>
      </c>
      <c r="X10" s="18"/>
      <c r="Y10" s="18"/>
      <c r="Z10" s="18">
        <f t="shared" si="7"/>
        <v>0</v>
      </c>
      <c r="AA10" s="18"/>
      <c r="AB10" s="18"/>
      <c r="AC10" s="18">
        <f t="shared" si="8"/>
        <v>0</v>
      </c>
      <c r="AD10" s="18"/>
      <c r="AE10" s="18"/>
      <c r="AF10" s="18">
        <f t="shared" si="9"/>
        <v>0</v>
      </c>
      <c r="AG10" s="16">
        <v>2</v>
      </c>
      <c r="AH10" s="19">
        <f t="shared" si="10"/>
        <v>0</v>
      </c>
      <c r="AI10" s="16">
        <f t="shared" si="11"/>
        <v>2</v>
      </c>
    </row>
    <row r="11" ht="23.1" customHeight="1" spans="1:35">
      <c r="A11" s="16">
        <v>7</v>
      </c>
      <c r="B11" s="14" t="s">
        <v>68</v>
      </c>
      <c r="C11" s="19"/>
      <c r="D11" s="19"/>
      <c r="E11" s="16">
        <f t="shared" si="0"/>
        <v>0</v>
      </c>
      <c r="F11" s="20">
        <v>1</v>
      </c>
      <c r="G11" s="20"/>
      <c r="H11" s="18">
        <f t="shared" si="1"/>
        <v>1</v>
      </c>
      <c r="I11" s="20"/>
      <c r="J11" s="20"/>
      <c r="K11" s="18">
        <f t="shared" si="2"/>
        <v>0</v>
      </c>
      <c r="L11" s="20">
        <v>2</v>
      </c>
      <c r="M11" s="20"/>
      <c r="N11" s="18">
        <f t="shared" si="3"/>
        <v>2</v>
      </c>
      <c r="O11" s="20"/>
      <c r="P11" s="20"/>
      <c r="Q11" s="18">
        <f t="shared" si="4"/>
        <v>0</v>
      </c>
      <c r="R11" s="20"/>
      <c r="S11" s="20"/>
      <c r="T11" s="18">
        <f t="shared" si="5"/>
        <v>0</v>
      </c>
      <c r="U11" s="20"/>
      <c r="V11" s="20"/>
      <c r="W11" s="18">
        <f t="shared" si="6"/>
        <v>0</v>
      </c>
      <c r="X11" s="20"/>
      <c r="Y11" s="20"/>
      <c r="Z11" s="18">
        <f t="shared" si="7"/>
        <v>0</v>
      </c>
      <c r="AA11" s="20"/>
      <c r="AB11" s="20"/>
      <c r="AC11" s="18">
        <f t="shared" si="8"/>
        <v>0</v>
      </c>
      <c r="AD11" s="20"/>
      <c r="AE11" s="20"/>
      <c r="AF11" s="18">
        <f t="shared" si="9"/>
        <v>0</v>
      </c>
      <c r="AG11" s="19"/>
      <c r="AH11" s="19">
        <f t="shared" si="10"/>
        <v>0</v>
      </c>
      <c r="AI11" s="16">
        <f t="shared" si="11"/>
        <v>0</v>
      </c>
    </row>
    <row r="12" ht="23.1" customHeight="1" spans="1:35">
      <c r="A12" s="19">
        <v>8</v>
      </c>
      <c r="B12" s="14" t="s">
        <v>69</v>
      </c>
      <c r="C12" s="16"/>
      <c r="D12" s="16"/>
      <c r="E12" s="16">
        <f t="shared" si="0"/>
        <v>0</v>
      </c>
      <c r="F12" s="18"/>
      <c r="G12" s="18"/>
      <c r="H12" s="18">
        <f t="shared" si="1"/>
        <v>0</v>
      </c>
      <c r="I12" s="18"/>
      <c r="J12" s="18"/>
      <c r="K12" s="18">
        <f t="shared" si="2"/>
        <v>0</v>
      </c>
      <c r="L12" s="18">
        <v>1</v>
      </c>
      <c r="M12" s="18"/>
      <c r="N12" s="18">
        <f t="shared" si="3"/>
        <v>1</v>
      </c>
      <c r="O12" s="18">
        <v>1</v>
      </c>
      <c r="P12" s="18"/>
      <c r="Q12" s="18">
        <f t="shared" si="4"/>
        <v>1</v>
      </c>
      <c r="R12" s="18"/>
      <c r="S12" s="18"/>
      <c r="T12" s="18">
        <f t="shared" si="5"/>
        <v>0</v>
      </c>
      <c r="U12" s="18"/>
      <c r="V12" s="18"/>
      <c r="W12" s="18">
        <f t="shared" si="6"/>
        <v>0</v>
      </c>
      <c r="X12" s="18"/>
      <c r="Y12" s="18"/>
      <c r="Z12" s="18">
        <f t="shared" si="7"/>
        <v>0</v>
      </c>
      <c r="AA12" s="18">
        <v>1</v>
      </c>
      <c r="AB12" s="18"/>
      <c r="AC12" s="18">
        <f t="shared" si="8"/>
        <v>1</v>
      </c>
      <c r="AD12" s="18"/>
      <c r="AE12" s="18"/>
      <c r="AF12" s="18">
        <f t="shared" si="9"/>
        <v>0</v>
      </c>
      <c r="AG12" s="16">
        <v>3</v>
      </c>
      <c r="AH12" s="19">
        <f t="shared" si="10"/>
        <v>0</v>
      </c>
      <c r="AI12" s="16">
        <f t="shared" si="11"/>
        <v>3</v>
      </c>
    </row>
    <row r="13" ht="23.1" customHeight="1" spans="1:35">
      <c r="A13" s="16">
        <v>9</v>
      </c>
      <c r="B13" s="14" t="s">
        <v>70</v>
      </c>
      <c r="C13" s="19"/>
      <c r="D13" s="19"/>
      <c r="E13" s="16">
        <f t="shared" si="0"/>
        <v>0</v>
      </c>
      <c r="F13" s="20">
        <v>1</v>
      </c>
      <c r="G13" s="20"/>
      <c r="H13" s="18">
        <f t="shared" si="1"/>
        <v>1</v>
      </c>
      <c r="I13" s="20"/>
      <c r="J13" s="20"/>
      <c r="K13" s="18">
        <f t="shared" si="2"/>
        <v>0</v>
      </c>
      <c r="L13" s="20"/>
      <c r="M13" s="20"/>
      <c r="N13" s="18">
        <f t="shared" si="3"/>
        <v>0</v>
      </c>
      <c r="O13" s="20">
        <v>1</v>
      </c>
      <c r="P13" s="20">
        <v>1</v>
      </c>
      <c r="Q13" s="18">
        <f t="shared" si="4"/>
        <v>0</v>
      </c>
      <c r="R13" s="20"/>
      <c r="S13" s="20"/>
      <c r="T13" s="18">
        <f t="shared" si="5"/>
        <v>0</v>
      </c>
      <c r="U13" s="20"/>
      <c r="V13" s="20"/>
      <c r="W13" s="18">
        <f t="shared" si="6"/>
        <v>0</v>
      </c>
      <c r="X13" s="20"/>
      <c r="Y13" s="20"/>
      <c r="Z13" s="18">
        <f t="shared" si="7"/>
        <v>0</v>
      </c>
      <c r="AA13" s="20"/>
      <c r="AB13" s="20"/>
      <c r="AC13" s="18">
        <f t="shared" si="8"/>
        <v>0</v>
      </c>
      <c r="AD13" s="20"/>
      <c r="AE13" s="20"/>
      <c r="AF13" s="18">
        <f t="shared" si="9"/>
        <v>0</v>
      </c>
      <c r="AG13" s="19">
        <v>2</v>
      </c>
      <c r="AH13" s="19">
        <f t="shared" si="10"/>
        <v>1</v>
      </c>
      <c r="AI13" s="16">
        <f t="shared" si="11"/>
        <v>1</v>
      </c>
    </row>
    <row r="14" ht="23.1" customHeight="1" spans="1:35">
      <c r="A14" s="19">
        <v>10</v>
      </c>
      <c r="B14" s="14" t="s">
        <v>71</v>
      </c>
      <c r="C14" s="16"/>
      <c r="D14" s="16"/>
      <c r="E14" s="16">
        <f t="shared" si="0"/>
        <v>0</v>
      </c>
      <c r="F14" s="18">
        <v>1</v>
      </c>
      <c r="G14" s="18"/>
      <c r="H14" s="18">
        <f t="shared" si="1"/>
        <v>1</v>
      </c>
      <c r="I14" s="18">
        <v>1</v>
      </c>
      <c r="J14" s="18"/>
      <c r="K14" s="18">
        <f t="shared" si="2"/>
        <v>1</v>
      </c>
      <c r="L14" s="18"/>
      <c r="M14" s="18"/>
      <c r="N14" s="18">
        <f t="shared" si="3"/>
        <v>0</v>
      </c>
      <c r="O14" s="18"/>
      <c r="P14" s="18"/>
      <c r="Q14" s="18">
        <f t="shared" si="4"/>
        <v>0</v>
      </c>
      <c r="R14" s="18"/>
      <c r="S14" s="18"/>
      <c r="T14" s="18">
        <f t="shared" si="5"/>
        <v>0</v>
      </c>
      <c r="U14" s="18"/>
      <c r="V14" s="18"/>
      <c r="W14" s="18">
        <f t="shared" si="6"/>
        <v>0</v>
      </c>
      <c r="X14" s="18">
        <v>1</v>
      </c>
      <c r="Y14" s="18"/>
      <c r="Z14" s="18">
        <f t="shared" si="7"/>
        <v>1</v>
      </c>
      <c r="AA14" s="18"/>
      <c r="AB14" s="18"/>
      <c r="AC14" s="18">
        <f t="shared" si="8"/>
        <v>0</v>
      </c>
      <c r="AD14" s="18"/>
      <c r="AE14" s="18"/>
      <c r="AF14" s="18">
        <f t="shared" si="9"/>
        <v>0</v>
      </c>
      <c r="AG14" s="16">
        <v>3</v>
      </c>
      <c r="AH14" s="19">
        <f t="shared" si="10"/>
        <v>0</v>
      </c>
      <c r="AI14" s="16">
        <f t="shared" si="11"/>
        <v>3</v>
      </c>
    </row>
    <row r="15" ht="23.1" customHeight="1" spans="1:35">
      <c r="A15" s="16">
        <v>11</v>
      </c>
      <c r="B15" s="14" t="s">
        <v>72</v>
      </c>
      <c r="C15" s="19">
        <v>9</v>
      </c>
      <c r="D15" s="19">
        <v>2</v>
      </c>
      <c r="E15" s="16">
        <f t="shared" si="0"/>
        <v>7</v>
      </c>
      <c r="F15" s="20">
        <v>10</v>
      </c>
      <c r="G15" s="20">
        <v>2</v>
      </c>
      <c r="H15" s="18">
        <f t="shared" si="1"/>
        <v>8</v>
      </c>
      <c r="I15" s="20">
        <v>8</v>
      </c>
      <c r="J15" s="20"/>
      <c r="K15" s="18">
        <f t="shared" si="2"/>
        <v>8</v>
      </c>
      <c r="L15" s="20">
        <v>3</v>
      </c>
      <c r="M15" s="20"/>
      <c r="N15" s="18">
        <f t="shared" si="3"/>
        <v>3</v>
      </c>
      <c r="O15" s="20">
        <v>3</v>
      </c>
      <c r="P15" s="20">
        <v>1</v>
      </c>
      <c r="Q15" s="18">
        <f t="shared" si="4"/>
        <v>2</v>
      </c>
      <c r="R15" s="20">
        <v>5</v>
      </c>
      <c r="S15" s="20"/>
      <c r="T15" s="18">
        <f t="shared" si="5"/>
        <v>5</v>
      </c>
      <c r="U15" s="20">
        <v>5</v>
      </c>
      <c r="V15" s="20"/>
      <c r="W15" s="18">
        <f t="shared" si="6"/>
        <v>5</v>
      </c>
      <c r="X15" s="20">
        <v>4</v>
      </c>
      <c r="Y15" s="20"/>
      <c r="Z15" s="18">
        <f t="shared" si="7"/>
        <v>4</v>
      </c>
      <c r="AA15" s="20">
        <v>4</v>
      </c>
      <c r="AB15" s="20"/>
      <c r="AC15" s="18">
        <f t="shared" si="8"/>
        <v>4</v>
      </c>
      <c r="AD15" s="20">
        <v>4</v>
      </c>
      <c r="AE15" s="20">
        <v>1</v>
      </c>
      <c r="AF15" s="18">
        <f t="shared" si="9"/>
        <v>3</v>
      </c>
      <c r="AG15" s="19">
        <v>55</v>
      </c>
      <c r="AH15" s="19">
        <f t="shared" si="10"/>
        <v>6</v>
      </c>
      <c r="AI15" s="16">
        <f t="shared" si="11"/>
        <v>49</v>
      </c>
    </row>
    <row r="16" ht="23.1" customHeight="1" spans="1:35">
      <c r="A16" s="19">
        <v>12</v>
      </c>
      <c r="B16" s="14" t="s">
        <v>73</v>
      </c>
      <c r="C16" s="19">
        <v>1</v>
      </c>
      <c r="D16" s="19">
        <v>1</v>
      </c>
      <c r="E16" s="16">
        <f t="shared" si="0"/>
        <v>0</v>
      </c>
      <c r="F16" s="20">
        <v>1</v>
      </c>
      <c r="G16" s="20"/>
      <c r="H16" s="18">
        <f t="shared" si="1"/>
        <v>1</v>
      </c>
      <c r="I16" s="20">
        <v>1</v>
      </c>
      <c r="J16" s="20"/>
      <c r="K16" s="18">
        <f t="shared" si="2"/>
        <v>1</v>
      </c>
      <c r="L16" s="20">
        <v>1</v>
      </c>
      <c r="M16" s="20">
        <v>1</v>
      </c>
      <c r="N16" s="18">
        <f t="shared" si="3"/>
        <v>0</v>
      </c>
      <c r="O16" s="20"/>
      <c r="P16" s="20"/>
      <c r="Q16" s="18">
        <f t="shared" si="4"/>
        <v>0</v>
      </c>
      <c r="R16" s="20"/>
      <c r="S16" s="20"/>
      <c r="T16" s="18">
        <f t="shared" si="5"/>
        <v>0</v>
      </c>
      <c r="U16" s="20"/>
      <c r="V16" s="20"/>
      <c r="W16" s="18">
        <f t="shared" si="6"/>
        <v>0</v>
      </c>
      <c r="X16" s="20">
        <v>1</v>
      </c>
      <c r="Y16" s="20"/>
      <c r="Z16" s="18">
        <f t="shared" si="7"/>
        <v>1</v>
      </c>
      <c r="AA16" s="20"/>
      <c r="AB16" s="20"/>
      <c r="AC16" s="18">
        <f t="shared" si="8"/>
        <v>0</v>
      </c>
      <c r="AD16" s="20"/>
      <c r="AE16" s="20"/>
      <c r="AF16" s="18">
        <f t="shared" si="9"/>
        <v>0</v>
      </c>
      <c r="AG16" s="19">
        <v>5</v>
      </c>
      <c r="AH16" s="19">
        <f t="shared" si="10"/>
        <v>2</v>
      </c>
      <c r="AI16" s="16">
        <f t="shared" si="11"/>
        <v>3</v>
      </c>
    </row>
    <row r="17" ht="23.1" customHeight="1" spans="1:35">
      <c r="A17" s="16">
        <v>13</v>
      </c>
      <c r="B17" s="14" t="s">
        <v>74</v>
      </c>
      <c r="C17" s="16">
        <v>1</v>
      </c>
      <c r="D17" s="16"/>
      <c r="E17" s="16">
        <f t="shared" si="0"/>
        <v>1</v>
      </c>
      <c r="F17" s="18">
        <v>1</v>
      </c>
      <c r="G17" s="18"/>
      <c r="H17" s="18">
        <f t="shared" si="1"/>
        <v>1</v>
      </c>
      <c r="I17" s="18">
        <v>1</v>
      </c>
      <c r="J17" s="18"/>
      <c r="K17" s="18">
        <f t="shared" si="2"/>
        <v>1</v>
      </c>
      <c r="L17" s="18"/>
      <c r="M17" s="18"/>
      <c r="N17" s="18">
        <f t="shared" si="3"/>
        <v>0</v>
      </c>
      <c r="O17" s="18">
        <v>1</v>
      </c>
      <c r="P17" s="18"/>
      <c r="Q17" s="18">
        <f t="shared" si="4"/>
        <v>1</v>
      </c>
      <c r="R17" s="18"/>
      <c r="S17" s="18"/>
      <c r="T17" s="18">
        <f t="shared" si="5"/>
        <v>0</v>
      </c>
      <c r="U17" s="18"/>
      <c r="V17" s="18"/>
      <c r="W17" s="18">
        <f t="shared" si="6"/>
        <v>0</v>
      </c>
      <c r="X17" s="18"/>
      <c r="Y17" s="18"/>
      <c r="Z17" s="18">
        <f t="shared" si="7"/>
        <v>0</v>
      </c>
      <c r="AA17" s="18"/>
      <c r="AB17" s="18"/>
      <c r="AC17" s="18">
        <f t="shared" si="8"/>
        <v>0</v>
      </c>
      <c r="AD17" s="18"/>
      <c r="AE17" s="18"/>
      <c r="AF17" s="18">
        <f t="shared" si="9"/>
        <v>0</v>
      </c>
      <c r="AG17" s="16">
        <v>4</v>
      </c>
      <c r="AH17" s="19">
        <f t="shared" si="10"/>
        <v>0</v>
      </c>
      <c r="AI17" s="16">
        <f t="shared" si="11"/>
        <v>4</v>
      </c>
    </row>
    <row r="18" ht="23.1" customHeight="1" spans="1:35">
      <c r="A18" s="19">
        <v>14</v>
      </c>
      <c r="B18" s="14" t="s">
        <v>75</v>
      </c>
      <c r="C18" s="16">
        <v>1</v>
      </c>
      <c r="D18" s="16">
        <v>1</v>
      </c>
      <c r="E18" s="16">
        <f t="shared" si="0"/>
        <v>0</v>
      </c>
      <c r="F18" s="18"/>
      <c r="G18" s="18"/>
      <c r="H18" s="18">
        <f t="shared" si="1"/>
        <v>0</v>
      </c>
      <c r="I18" s="18">
        <v>1</v>
      </c>
      <c r="J18" s="18"/>
      <c r="K18" s="18">
        <f t="shared" si="2"/>
        <v>1</v>
      </c>
      <c r="L18" s="18"/>
      <c r="M18" s="18"/>
      <c r="N18" s="18">
        <f t="shared" si="3"/>
        <v>0</v>
      </c>
      <c r="O18" s="18"/>
      <c r="P18" s="18"/>
      <c r="Q18" s="18">
        <f t="shared" si="4"/>
        <v>0</v>
      </c>
      <c r="R18" s="18"/>
      <c r="S18" s="18"/>
      <c r="T18" s="18">
        <f t="shared" si="5"/>
        <v>0</v>
      </c>
      <c r="U18" s="18"/>
      <c r="V18" s="18"/>
      <c r="W18" s="18">
        <f t="shared" si="6"/>
        <v>0</v>
      </c>
      <c r="X18" s="18">
        <v>1</v>
      </c>
      <c r="Y18" s="18"/>
      <c r="Z18" s="18">
        <f t="shared" si="7"/>
        <v>1</v>
      </c>
      <c r="AA18" s="18"/>
      <c r="AB18" s="18"/>
      <c r="AC18" s="18">
        <f t="shared" si="8"/>
        <v>0</v>
      </c>
      <c r="AD18" s="18"/>
      <c r="AE18" s="18"/>
      <c r="AF18" s="18">
        <f t="shared" si="9"/>
        <v>0</v>
      </c>
      <c r="AG18" s="16">
        <v>3</v>
      </c>
      <c r="AH18" s="19">
        <f t="shared" si="10"/>
        <v>1</v>
      </c>
      <c r="AI18" s="16">
        <f t="shared" si="11"/>
        <v>2</v>
      </c>
    </row>
    <row r="19" ht="23.1" customHeight="1" spans="1:35">
      <c r="A19" s="16">
        <v>15</v>
      </c>
      <c r="B19" s="14" t="s">
        <v>76</v>
      </c>
      <c r="C19" s="16"/>
      <c r="D19" s="16"/>
      <c r="E19" s="16">
        <f t="shared" si="0"/>
        <v>0</v>
      </c>
      <c r="F19" s="18"/>
      <c r="G19" s="18"/>
      <c r="H19" s="18">
        <f t="shared" si="1"/>
        <v>0</v>
      </c>
      <c r="I19" s="18"/>
      <c r="J19" s="18"/>
      <c r="K19" s="18">
        <f t="shared" si="2"/>
        <v>0</v>
      </c>
      <c r="L19" s="18"/>
      <c r="M19" s="18"/>
      <c r="N19" s="18">
        <f t="shared" si="3"/>
        <v>0</v>
      </c>
      <c r="O19" s="18"/>
      <c r="P19" s="18"/>
      <c r="Q19" s="18">
        <f t="shared" si="4"/>
        <v>0</v>
      </c>
      <c r="R19" s="18"/>
      <c r="S19" s="18"/>
      <c r="T19" s="18">
        <f t="shared" si="5"/>
        <v>0</v>
      </c>
      <c r="U19" s="18"/>
      <c r="V19" s="18"/>
      <c r="W19" s="18">
        <f t="shared" si="6"/>
        <v>0</v>
      </c>
      <c r="X19" s="18">
        <v>2</v>
      </c>
      <c r="Y19" s="18"/>
      <c r="Z19" s="18">
        <f t="shared" si="7"/>
        <v>2</v>
      </c>
      <c r="AA19" s="18"/>
      <c r="AB19" s="18"/>
      <c r="AC19" s="18">
        <f t="shared" si="8"/>
        <v>0</v>
      </c>
      <c r="AD19" s="18"/>
      <c r="AE19" s="18"/>
      <c r="AF19" s="18">
        <f t="shared" si="9"/>
        <v>0</v>
      </c>
      <c r="AG19" s="16">
        <v>2</v>
      </c>
      <c r="AH19" s="19">
        <f t="shared" si="10"/>
        <v>0</v>
      </c>
      <c r="AI19" s="16">
        <f t="shared" si="11"/>
        <v>2</v>
      </c>
    </row>
    <row r="20" ht="23.1" customHeight="1" spans="1:35">
      <c r="A20" s="19">
        <v>16</v>
      </c>
      <c r="B20" s="14" t="s">
        <v>77</v>
      </c>
      <c r="C20" s="19">
        <v>1</v>
      </c>
      <c r="D20" s="19"/>
      <c r="E20" s="16">
        <f t="shared" si="0"/>
        <v>1</v>
      </c>
      <c r="F20" s="20">
        <v>1</v>
      </c>
      <c r="G20" s="20"/>
      <c r="H20" s="18">
        <f t="shared" si="1"/>
        <v>1</v>
      </c>
      <c r="I20" s="20"/>
      <c r="J20" s="20"/>
      <c r="K20" s="18">
        <f t="shared" si="2"/>
        <v>0</v>
      </c>
      <c r="L20" s="20"/>
      <c r="M20" s="20"/>
      <c r="N20" s="18">
        <f t="shared" si="3"/>
        <v>0</v>
      </c>
      <c r="O20" s="20"/>
      <c r="P20" s="20"/>
      <c r="Q20" s="18">
        <f t="shared" si="4"/>
        <v>0</v>
      </c>
      <c r="R20" s="20"/>
      <c r="S20" s="20"/>
      <c r="T20" s="18">
        <f t="shared" si="5"/>
        <v>0</v>
      </c>
      <c r="U20" s="20"/>
      <c r="V20" s="20"/>
      <c r="W20" s="18">
        <f t="shared" si="6"/>
        <v>0</v>
      </c>
      <c r="X20" s="20"/>
      <c r="Y20" s="20"/>
      <c r="Z20" s="18">
        <f t="shared" si="7"/>
        <v>0</v>
      </c>
      <c r="AA20" s="20"/>
      <c r="AB20" s="20"/>
      <c r="AC20" s="18">
        <f t="shared" si="8"/>
        <v>0</v>
      </c>
      <c r="AD20" s="20"/>
      <c r="AE20" s="20"/>
      <c r="AF20" s="18">
        <f t="shared" si="9"/>
        <v>0</v>
      </c>
      <c r="AG20" s="19">
        <v>2</v>
      </c>
      <c r="AH20" s="19">
        <f t="shared" si="10"/>
        <v>0</v>
      </c>
      <c r="AI20" s="16">
        <f t="shared" si="11"/>
        <v>2</v>
      </c>
    </row>
    <row r="21" ht="23.1" customHeight="1" spans="1:35">
      <c r="A21" s="16" t="s">
        <v>23</v>
      </c>
      <c r="B21" s="16"/>
      <c r="C21" s="16">
        <f>SUM(C5:C20)</f>
        <v>27</v>
      </c>
      <c r="D21" s="16">
        <f>SUM(D5:D20)</f>
        <v>4</v>
      </c>
      <c r="E21" s="16">
        <f>SUM(E5:E20)</f>
        <v>23</v>
      </c>
      <c r="F21" s="18">
        <f t="shared" ref="F21:AI21" si="12">SUM(F5:F20)</f>
        <v>30</v>
      </c>
      <c r="G21" s="18">
        <f t="shared" si="12"/>
        <v>2</v>
      </c>
      <c r="H21" s="18">
        <f t="shared" si="12"/>
        <v>28</v>
      </c>
      <c r="I21" s="18">
        <f t="shared" si="12"/>
        <v>27</v>
      </c>
      <c r="J21" s="18">
        <f t="shared" si="12"/>
        <v>0</v>
      </c>
      <c r="K21" s="18">
        <f t="shared" si="12"/>
        <v>27</v>
      </c>
      <c r="L21" s="18">
        <f t="shared" si="12"/>
        <v>11</v>
      </c>
      <c r="M21" s="18">
        <f t="shared" si="12"/>
        <v>2</v>
      </c>
      <c r="N21" s="18">
        <f t="shared" si="12"/>
        <v>9</v>
      </c>
      <c r="O21" s="18">
        <f t="shared" si="12"/>
        <v>11</v>
      </c>
      <c r="P21" s="18">
        <f t="shared" si="12"/>
        <v>2</v>
      </c>
      <c r="Q21" s="18">
        <f t="shared" si="12"/>
        <v>9</v>
      </c>
      <c r="R21" s="18">
        <f t="shared" si="12"/>
        <v>9</v>
      </c>
      <c r="S21" s="18">
        <f t="shared" si="12"/>
        <v>0</v>
      </c>
      <c r="T21" s="18">
        <f t="shared" si="12"/>
        <v>9</v>
      </c>
      <c r="U21" s="18">
        <f t="shared" si="12"/>
        <v>7</v>
      </c>
      <c r="V21" s="18">
        <f t="shared" si="12"/>
        <v>0</v>
      </c>
      <c r="W21" s="18">
        <f t="shared" si="12"/>
        <v>7</v>
      </c>
      <c r="X21" s="18">
        <f t="shared" si="12"/>
        <v>12</v>
      </c>
      <c r="Y21" s="18">
        <f t="shared" si="12"/>
        <v>1</v>
      </c>
      <c r="Z21" s="18">
        <f t="shared" si="12"/>
        <v>11</v>
      </c>
      <c r="AA21" s="18">
        <f t="shared" si="12"/>
        <v>8</v>
      </c>
      <c r="AB21" s="18">
        <f t="shared" si="12"/>
        <v>0</v>
      </c>
      <c r="AC21" s="18">
        <f t="shared" si="12"/>
        <v>8</v>
      </c>
      <c r="AD21" s="18">
        <f t="shared" si="12"/>
        <v>8</v>
      </c>
      <c r="AE21" s="18">
        <f t="shared" si="12"/>
        <v>2</v>
      </c>
      <c r="AF21" s="18">
        <f t="shared" si="12"/>
        <v>6</v>
      </c>
      <c r="AG21" s="16">
        <f t="shared" si="12"/>
        <v>147</v>
      </c>
      <c r="AH21" s="16">
        <f t="shared" si="12"/>
        <v>13</v>
      </c>
      <c r="AI21" s="16">
        <f t="shared" si="12"/>
        <v>134</v>
      </c>
    </row>
  </sheetData>
  <mergeCells count="16">
    <mergeCell ref="A1:AG1"/>
    <mergeCell ref="A2:AG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21:B21"/>
    <mergeCell ref="A3:A4"/>
    <mergeCell ref="B3:B4"/>
  </mergeCells>
  <pageMargins left="0.905511811023622" right="0.511811023622047" top="0.748031496062992" bottom="0.748031496062992" header="0.31496062992126" footer="0.31496062992126"/>
  <pageSetup paperSize="9" orientation="landscape"/>
  <headerFooter alignWithMargins="0">
    <oddFooter>&amp;C第 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2020年岗位数</vt:lpstr>
      <vt:lpstr>小学岗位</vt:lpstr>
      <vt:lpstr>中学岗位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王甜清</dc:creator>
  <cp:lastModifiedBy>胡蓉</cp:lastModifiedBy>
  <dcterms:created xsi:type="dcterms:W3CDTF">2019-04-25T09:08:00Z</dcterms:created>
  <cp:lastPrinted>2020-08-20T09:18:00Z</cp:lastPrinted>
  <dcterms:modified xsi:type="dcterms:W3CDTF">2020-08-21T09:15:30Z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